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Community Services\Fire Bureau\Fee Schedules\"/>
    </mc:Choice>
  </mc:AlternateContent>
  <xr:revisionPtr revIDLastSave="0" documentId="13_ncr:1_{4CA9F9DE-40C1-41CF-BC54-A4C4221D8313}" xr6:coauthVersionLast="47" xr6:coauthVersionMax="47" xr10:uidLastSave="{00000000-0000-0000-0000-000000000000}"/>
  <bookViews>
    <workbookView xWindow="-120" yWindow="-120" windowWidth="24240" windowHeight="13020" activeTab="1" xr2:uid="{00000000-000D-0000-FFFF-FFFF00000000}"/>
  </bookViews>
  <sheets>
    <sheet name="Development Services" sheetId="5" r:id="rId1"/>
    <sheet name="Sheet4" sheetId="4" r:id="rId2"/>
    <sheet name="Sheet2" sheetId="2" state="hidden" r:id="rId3"/>
    <sheet name="Sheet3" sheetId="3" state="hidden" r:id="rId4"/>
  </sheets>
  <definedNames>
    <definedName name="_xlnm.Print_Area" localSheetId="0">'Development Services'!$A$1:$H$217</definedName>
    <definedName name="_xlnm.Print_Area" localSheetId="1">Sheet4!$A$1:$H$60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 l="1"/>
  <c r="G58" i="4"/>
  <c r="G57" i="4"/>
  <c r="G55" i="4"/>
  <c r="G56" i="4"/>
  <c r="G54" i="4"/>
  <c r="G12" i="4"/>
  <c r="G13" i="4"/>
  <c r="G15" i="4"/>
  <c r="G16" i="4"/>
  <c r="G19" i="4"/>
  <c r="G17" i="4"/>
  <c r="G18" i="4"/>
  <c r="G20" i="4"/>
  <c r="G21" i="4"/>
  <c r="G22" i="4"/>
  <c r="G23" i="4"/>
  <c r="G24" i="4"/>
  <c r="G26" i="4"/>
  <c r="G28" i="4"/>
  <c r="G29" i="4"/>
  <c r="G30" i="4"/>
  <c r="G32" i="4"/>
  <c r="G33" i="4"/>
  <c r="G34" i="4"/>
  <c r="G36" i="4"/>
  <c r="G37" i="4"/>
  <c r="G38" i="4"/>
  <c r="G39" i="4"/>
  <c r="G41" i="4"/>
  <c r="G42" i="4"/>
  <c r="G43" i="4"/>
  <c r="G44" i="4"/>
  <c r="G46" i="4"/>
  <c r="G47" i="4"/>
  <c r="G51" i="4"/>
  <c r="G52" i="4"/>
  <c r="I215" i="5" l="1"/>
  <c r="I214" i="5"/>
  <c r="I213" i="5"/>
  <c r="I211" i="5"/>
  <c r="I210" i="5"/>
  <c r="I208" i="5"/>
  <c r="I207" i="5"/>
  <c r="I206" i="5"/>
  <c r="I204" i="5"/>
  <c r="I203" i="5"/>
  <c r="I202" i="5"/>
  <c r="I201" i="5"/>
  <c r="I200" i="5"/>
  <c r="I199" i="5"/>
  <c r="I198" i="5"/>
  <c r="I197" i="5"/>
  <c r="I196" i="5"/>
  <c r="I195" i="5"/>
  <c r="I193" i="5"/>
  <c r="I192" i="5"/>
  <c r="I191" i="5"/>
  <c r="I188" i="5"/>
  <c r="I187" i="5"/>
  <c r="I185" i="5"/>
  <c r="I184" i="5"/>
  <c r="I183" i="5"/>
  <c r="I182" i="5"/>
  <c r="I181" i="5"/>
  <c r="I180" i="5"/>
  <c r="I179" i="5"/>
  <c r="I178" i="5"/>
  <c r="I177" i="5"/>
  <c r="I176" i="5"/>
  <c r="I175" i="5"/>
  <c r="I169" i="5"/>
  <c r="I168" i="5"/>
  <c r="I167" i="5"/>
  <c r="I166" i="5"/>
  <c r="I165" i="5"/>
  <c r="I164" i="5"/>
  <c r="I163" i="5"/>
  <c r="I162" i="5"/>
  <c r="I161" i="5"/>
  <c r="I160" i="5"/>
  <c r="I157" i="5"/>
  <c r="I156" i="5"/>
  <c r="I155" i="5"/>
  <c r="I154" i="5"/>
  <c r="I153" i="5"/>
  <c r="I152" i="5"/>
  <c r="I151" i="5"/>
  <c r="I150" i="5"/>
  <c r="I144" i="5"/>
  <c r="I143" i="5"/>
  <c r="I132" i="5"/>
  <c r="I131" i="5"/>
  <c r="I130" i="5"/>
  <c r="I128" i="5"/>
  <c r="I127" i="5"/>
  <c r="I126" i="5"/>
  <c r="I125" i="5"/>
  <c r="I124" i="5"/>
  <c r="I122" i="5"/>
  <c r="I121" i="5"/>
  <c r="I120" i="5"/>
  <c r="I119" i="5"/>
  <c r="I118" i="5"/>
  <c r="I117" i="5"/>
  <c r="I116" i="5"/>
  <c r="I115" i="5"/>
  <c r="I114" i="5"/>
  <c r="I113" i="5"/>
  <c r="I112" i="5"/>
  <c r="I111" i="5"/>
  <c r="I110" i="5"/>
  <c r="I109" i="5"/>
  <c r="I108" i="5"/>
  <c r="I107" i="5"/>
  <c r="I106" i="5"/>
  <c r="I105" i="5"/>
  <c r="I104" i="5"/>
  <c r="I103"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8" i="5"/>
  <c r="I57"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C3" i="4" l="1"/>
</calcChain>
</file>

<file path=xl/sharedStrings.xml><?xml version="1.0" encoding="utf-8"?>
<sst xmlns="http://schemas.openxmlformats.org/spreadsheetml/2006/main" count="364" uniqueCount="273">
  <si>
    <t>Environmentally Sensitive Areas Report</t>
  </si>
  <si>
    <t>Administrative Variations</t>
  </si>
  <si>
    <t>Zoning Verification Letter</t>
  </si>
  <si>
    <t>Major Amendment to GPD/PDP</t>
  </si>
  <si>
    <t>Development and Annexation Agreements</t>
  </si>
  <si>
    <t>Minor Subdivision</t>
  </si>
  <si>
    <t>Special Review, minor modification</t>
  </si>
  <si>
    <t>Variance Request</t>
  </si>
  <si>
    <t>Vested Rights Request</t>
  </si>
  <si>
    <t>Development and Annexation Agreement Revisions</t>
  </si>
  <si>
    <t>Boundary Line Adjustment and Lot Mergers</t>
  </si>
  <si>
    <t>Place an "X" in Each Applicable Box</t>
  </si>
  <si>
    <t>Traffic Impact Study Memorandum</t>
  </si>
  <si>
    <t>No Fee</t>
  </si>
  <si>
    <t>DEVELOPMENT SERVICES DEPARTMENT</t>
  </si>
  <si>
    <t>PLANNING</t>
  </si>
  <si>
    <t>Planning Filing Fees:</t>
  </si>
  <si>
    <t>Conceptual Master Plan</t>
  </si>
  <si>
    <t>Major Amendment Fee</t>
  </si>
  <si>
    <t>Minor Amendment Fee</t>
  </si>
  <si>
    <r>
      <rPr>
        <strike/>
        <sz val="14"/>
        <color theme="1"/>
        <rFont val="Calibri"/>
        <family val="2"/>
        <scheme val="minor"/>
      </rPr>
      <t xml:space="preserve">Preliminary </t>
    </r>
    <r>
      <rPr>
        <sz val="14"/>
        <color theme="1"/>
        <rFont val="Calibri"/>
        <family val="2"/>
        <scheme val="minor"/>
      </rPr>
      <t>Design Review</t>
    </r>
    <r>
      <rPr>
        <strike/>
        <sz val="14"/>
        <color theme="1"/>
        <rFont val="Calibri"/>
        <family val="2"/>
        <scheme val="minor"/>
      </rPr>
      <t xml:space="preserve"> Application</t>
    </r>
  </si>
  <si>
    <t>Adjusted to reflect new process in UDC</t>
  </si>
  <si>
    <t>Major Home Occupation Fee</t>
  </si>
  <si>
    <t>Traffic Impact Study, Intermediate or Full</t>
  </si>
  <si>
    <r>
      <t xml:space="preserve">Site Development Plan </t>
    </r>
    <r>
      <rPr>
        <sz val="14"/>
        <color rgb="FFC00000"/>
        <rFont val="Calibri"/>
        <family val="2"/>
        <scheme val="minor"/>
      </rPr>
      <t xml:space="preserve">for Use by Right and Limited Use </t>
    </r>
    <r>
      <rPr>
        <strike/>
        <sz val="14"/>
        <color theme="1"/>
        <rFont val="Calibri"/>
        <family val="2"/>
        <scheme val="minor"/>
      </rPr>
      <t>(if not combined with another application)</t>
    </r>
  </si>
  <si>
    <t>Name change to reflect new UDC process</t>
  </si>
  <si>
    <t>Major Amendment to Site Development Plan for Use by Right and Limited Use</t>
  </si>
  <si>
    <t>Same fee for revisions</t>
  </si>
  <si>
    <t>Removed in UDC</t>
  </si>
  <si>
    <t>PUD Minor Amendment</t>
  </si>
  <si>
    <r>
      <t xml:space="preserve">Appeal </t>
    </r>
    <r>
      <rPr>
        <sz val="14"/>
        <color rgb="FFFF0000"/>
        <rFont val="Calibri"/>
        <family val="2"/>
        <scheme val="minor"/>
      </rPr>
      <t xml:space="preserve">of Director's Decision </t>
    </r>
    <r>
      <rPr>
        <strike/>
        <sz val="14"/>
        <color theme="1"/>
        <rFont val="Calibri"/>
        <family val="2"/>
        <scheme val="minor"/>
      </rPr>
      <t>to Planning Commission</t>
    </r>
  </si>
  <si>
    <t xml:space="preserve">Appeal of Planning Commission's Decision </t>
  </si>
  <si>
    <t>Planned Sign Program</t>
  </si>
  <si>
    <t>I am not sure why this was identified as red - it is the same as last year</t>
  </si>
  <si>
    <t>Civil Improvement Construction Plans, per sheet</t>
  </si>
  <si>
    <t>Revisions to approved Civil Improvement Construction Plans, per sheet</t>
  </si>
  <si>
    <t>Annexation &amp; PUD Zoning</t>
  </si>
  <si>
    <t>Plus, for up to 400 acres, per acre</t>
  </si>
  <si>
    <t>Plus, above of 400 acres, per acre</t>
  </si>
  <si>
    <t>Annexation &amp; Zoning, other than PUD - result ion to amend fee to $1,217.00</t>
  </si>
  <si>
    <t>Plus, above 400 acres, per acre</t>
  </si>
  <si>
    <t>Annexation Publication and Recording Fee</t>
  </si>
  <si>
    <r>
      <t xml:space="preserve">PUD </t>
    </r>
    <r>
      <rPr>
        <sz val="14"/>
        <color rgb="FFFF0000"/>
        <rFont val="Calibri"/>
        <family val="2"/>
        <scheme val="minor"/>
      </rPr>
      <t xml:space="preserve">Zoning Document </t>
    </r>
    <r>
      <rPr>
        <strike/>
        <sz val="14"/>
        <color theme="1"/>
        <rFont val="Calibri"/>
        <family val="2"/>
        <scheme val="minor"/>
      </rPr>
      <t>General Development plan</t>
    </r>
  </si>
  <si>
    <t>Plus, up to 1,200 acres, per acre</t>
  </si>
  <si>
    <t>Plus, above 1,200 acres, per acre</t>
  </si>
  <si>
    <t>PUD Preliminary Development plan</t>
  </si>
  <si>
    <t>Process removed in UDC</t>
  </si>
  <si>
    <t>Plus, per dwelling unit (residential) or per acre (commercial)</t>
  </si>
  <si>
    <t>PUD Final Development Plan</t>
  </si>
  <si>
    <t>Major Subdivision - Preliminary plat</t>
  </si>
  <si>
    <r>
      <rPr>
        <strike/>
        <sz val="14"/>
        <color theme="1"/>
        <rFont val="Calibri"/>
        <family val="2"/>
        <scheme val="minor"/>
      </rPr>
      <t>Major Subdivision -</t>
    </r>
    <r>
      <rPr>
        <sz val="14"/>
        <color theme="1"/>
        <rFont val="Calibri"/>
        <family val="2"/>
        <scheme val="minor"/>
      </rPr>
      <t xml:space="preserve"> Final plat</t>
    </r>
  </si>
  <si>
    <t>Renamed and changed base fee</t>
  </si>
  <si>
    <t>Plus, per lot (residential) or per acre (commercial)</t>
  </si>
  <si>
    <t>Special Review</t>
  </si>
  <si>
    <r>
      <t xml:space="preserve">Rezoning </t>
    </r>
    <r>
      <rPr>
        <sz val="14"/>
        <color rgb="FFC00000"/>
        <rFont val="Calibri"/>
        <family val="2"/>
        <scheme val="minor"/>
      </rPr>
      <t>to Conventional District (excluding MAC and E)</t>
    </r>
  </si>
  <si>
    <t>Clarified Name</t>
  </si>
  <si>
    <t>Rezoning to Mixed-Use Activity Center or Employment</t>
  </si>
  <si>
    <t>New Application Type</t>
  </si>
  <si>
    <r>
      <t xml:space="preserve">Vacation </t>
    </r>
    <r>
      <rPr>
        <sz val="14"/>
        <color rgb="FFC00000"/>
        <rFont val="Calibri"/>
        <family val="2"/>
        <scheme val="minor"/>
      </rPr>
      <t>of Right-of-Way</t>
    </r>
    <r>
      <rPr>
        <strike/>
        <sz val="14"/>
        <color rgb="FFC00000"/>
        <rFont val="Calibri"/>
        <family val="2"/>
        <scheme val="minor"/>
      </rPr>
      <t xml:space="preserve"> </t>
    </r>
    <r>
      <rPr>
        <strike/>
        <sz val="14"/>
        <color theme="1"/>
        <rFont val="Calibri"/>
        <family val="2"/>
        <scheme val="minor"/>
      </rPr>
      <t>Request</t>
    </r>
  </si>
  <si>
    <t>Sign Application Fees</t>
  </si>
  <si>
    <r>
      <t xml:space="preserve">Freestanding Sign </t>
    </r>
    <r>
      <rPr>
        <sz val="14"/>
        <color rgb="FFC00000"/>
        <rFont val="Calibri"/>
        <family val="2"/>
        <scheme val="minor"/>
      </rPr>
      <t>Permit</t>
    </r>
  </si>
  <si>
    <t xml:space="preserve">Name Change  </t>
  </si>
  <si>
    <r>
      <t xml:space="preserve">Wall Sign </t>
    </r>
    <r>
      <rPr>
        <sz val="14"/>
        <color rgb="FFC00000"/>
        <rFont val="Calibri"/>
        <family val="2"/>
        <scheme val="minor"/>
      </rPr>
      <t xml:space="preserve">Permit </t>
    </r>
    <r>
      <rPr>
        <sz val="14"/>
        <color theme="1"/>
        <rFont val="Calibri"/>
        <family val="2"/>
        <scheme val="minor"/>
      </rPr>
      <t>(each)</t>
    </r>
  </si>
  <si>
    <t>Name change</t>
  </si>
  <si>
    <r>
      <t xml:space="preserve">Sign Face Change </t>
    </r>
    <r>
      <rPr>
        <sz val="14"/>
        <color rgb="FFC00000"/>
        <rFont val="Calibri"/>
        <family val="2"/>
        <scheme val="minor"/>
      </rPr>
      <t>Permit</t>
    </r>
  </si>
  <si>
    <t>Temporary Sign Permit</t>
  </si>
  <si>
    <t>New fee for this application</t>
  </si>
  <si>
    <t>Height Exception</t>
  </si>
  <si>
    <t>DEVELOPMENT SERVICES CONT'D</t>
  </si>
  <si>
    <t>Vested Rights Extension</t>
  </si>
  <si>
    <t>Same fee for extension</t>
  </si>
  <si>
    <t>Oil and Gas Facility, Planning Commission review process</t>
  </si>
  <si>
    <t>Oil and Gas Facility, administrative review process</t>
  </si>
  <si>
    <t>Oil and Gas Zone Variance</t>
  </si>
  <si>
    <t>New application in UDC</t>
  </si>
  <si>
    <t>Oil and Gas Variance</t>
  </si>
  <si>
    <t>Enhanced Corridor Overlay</t>
  </si>
  <si>
    <t xml:space="preserve">Complete Neighborhood </t>
  </si>
  <si>
    <t>Major Amendment to Complete Neighborhood</t>
  </si>
  <si>
    <t>Same fee for amendment</t>
  </si>
  <si>
    <t>Sketch Site Development Plan for Use by Right, Limited, and Adaptable Use</t>
  </si>
  <si>
    <t>Major Amendment to Sketch Site Development Plan For Use by Right, Limited and Adaptable Uses</t>
  </si>
  <si>
    <t>Sketch Site Development Plan for Conditional Use</t>
  </si>
  <si>
    <t>Major Amendment to a Sketch Site Development Plan for Conditional</t>
  </si>
  <si>
    <t>Site Development Plan for Adaptable Use</t>
  </si>
  <si>
    <t>Major Amendment to Site Development Plan for Adaptable Use</t>
  </si>
  <si>
    <t>Site Development Plan for Conditional Use</t>
  </si>
  <si>
    <t>Major Amendment to Site Development Plan for Conditional Use</t>
  </si>
  <si>
    <t>Site Work Permit</t>
  </si>
  <si>
    <t>New application fee for process</t>
  </si>
  <si>
    <t>Temporary Use Permit</t>
  </si>
  <si>
    <t>Sketch Plat</t>
  </si>
  <si>
    <t>Major Amendment to Sketch Plat</t>
  </si>
  <si>
    <t>Simple Plat</t>
  </si>
  <si>
    <t>New fee for process</t>
  </si>
  <si>
    <t>Unity of Title Alternative</t>
  </si>
  <si>
    <t>Termination of Temporary Easement</t>
  </si>
  <si>
    <t>Vacation of Obsolete Subdivision</t>
  </si>
  <si>
    <t>Vacation of Easement</t>
  </si>
  <si>
    <t>New application process in UDC</t>
  </si>
  <si>
    <t>Planned Unit Development Concept Plan</t>
  </si>
  <si>
    <t>Planned Unit Development Sketch Plat with General Development Plan</t>
  </si>
  <si>
    <t>Planned Unit Development Sketch Site Development Plan with General Development Plat</t>
  </si>
  <si>
    <t>Adequate Community Facilities Exception</t>
  </si>
  <si>
    <t>Nonconforming Building Conversion Hearing</t>
  </si>
  <si>
    <t>Nonconforming Use Conversion</t>
  </si>
  <si>
    <t>Comprehensive Plan Amendment</t>
  </si>
  <si>
    <t>Minor Amendments</t>
  </si>
  <si>
    <t>Improvements Agreement for Landscaping and Common Amenities</t>
  </si>
  <si>
    <t>Amendment to Unified Development Code</t>
  </si>
  <si>
    <t>Planned Unit Development Zoning Document Major Amendment</t>
  </si>
  <si>
    <t>Certificate of Designation</t>
  </si>
  <si>
    <t>Planning Filing Fees (cont'd)</t>
  </si>
  <si>
    <t xml:space="preserve">Plan Submittal In Excess of 3 Rounds, percentage of original fee </t>
  </si>
  <si>
    <t xml:space="preserve">(These fees cover a project’s initial submittal and two additional rounds of review.  If a project needs more than a total of three rounds of review, the next submittal (or fourth round) and all subsequent resubmittals will require an application fee of 50% of the original fee with each resubmittal.)  </t>
  </si>
  <si>
    <t>BUILDING</t>
  </si>
  <si>
    <t>Building Permit Fees:</t>
  </si>
  <si>
    <t>Valuation:**</t>
  </si>
  <si>
    <t>$1 to $500</t>
  </si>
  <si>
    <t>$501 to $2,000, for first $500</t>
  </si>
  <si>
    <t>Plus, for each additional $100 or fraction thereof</t>
  </si>
  <si>
    <t>$2,001 to $25,000, for first $2,000</t>
  </si>
  <si>
    <t xml:space="preserve">Plus, for each additional $1,000 or fraction thereof </t>
  </si>
  <si>
    <t>$25,001 to $50,000, for first $25,000</t>
  </si>
  <si>
    <t>Plus, for each additional $1,000 or fraction thereof</t>
  </si>
  <si>
    <t>$50,001 to $100,000, for first $50,000</t>
  </si>
  <si>
    <t>$100,001 to $500,000, for first $100,000</t>
  </si>
  <si>
    <t>$500,001 to $1,000,000, for first $500,000</t>
  </si>
  <si>
    <t>$1,000,001 and up, for first $1,000,000</t>
  </si>
  <si>
    <t>Residential Plan Review Fee, percentage of Building Permit Fee</t>
  </si>
  <si>
    <t>Commercial Plan Review Fee, percentage of Building Permit Fee</t>
  </si>
  <si>
    <t>Re-Inspection Fee, per hour*</t>
  </si>
  <si>
    <t>Inspections, outside of normal business hours, per hour*</t>
  </si>
  <si>
    <t>(minimum charge, 2 hours)</t>
  </si>
  <si>
    <t>Inspection, for which no fee is specifically indicated*</t>
  </si>
  <si>
    <t>(minimum charge, ½ hour)</t>
  </si>
  <si>
    <t>Additional Plan Review required by changes, additions or revisions to approved plans*</t>
  </si>
  <si>
    <t>per hour, (minimum charge, 1 hour)</t>
  </si>
  <si>
    <t>Site Plan Review (or Revision) for Residential Standard Plan Submittals, each</t>
  </si>
  <si>
    <t>Review of Deferred Submittals (submitted after initial plan review), per hour, per submittal</t>
  </si>
  <si>
    <t xml:space="preserve">Occupancy Permit (except single-family R-3 and their accessory uses), </t>
  </si>
  <si>
    <t>per building or “shell”</t>
  </si>
  <si>
    <t>Additional for each non-residential improvement</t>
  </si>
  <si>
    <t>Temporary, Partial or Conditional Certificate of Occupancy</t>
  </si>
  <si>
    <t>BUILDING (CONT'D)</t>
  </si>
  <si>
    <t>Mechanical Permit Fees:</t>
  </si>
  <si>
    <t>Same as Building Permit Fees</t>
  </si>
  <si>
    <t>Plumbing Permit Fees:</t>
  </si>
  <si>
    <t>Electrical Permit Fees:</t>
  </si>
  <si>
    <t>Contractor Licensing:</t>
  </si>
  <si>
    <t>Class A, B and C</t>
  </si>
  <si>
    <t>Mechanical and Other Licenses</t>
  </si>
  <si>
    <t xml:space="preserve">Plumbing &amp; Electrical </t>
  </si>
  <si>
    <t>No Charge</t>
  </si>
  <si>
    <t>Water and Engineering Inspection Fees (Streets &amp; Storm Drainage):</t>
  </si>
  <si>
    <t>For fees related to Street Inspections, see the Public Works Department section</t>
  </si>
  <si>
    <t>For fees related to Storm Drainage Inspections, see the Schedule of Rates, Charges and Fees for 2017 for the Storm Water Utility, (a separate document).</t>
  </si>
  <si>
    <t>Plat Conversion Service:</t>
  </si>
  <si>
    <t>Preliminary Major Subdivision Plat Base Fee</t>
  </si>
  <si>
    <t>Plus, per parcel</t>
  </si>
  <si>
    <t>Final Major Subdivision Plat Base Fee</t>
  </si>
  <si>
    <t>Final Minor Subdivision Plat</t>
  </si>
  <si>
    <t>Final Annexation Map</t>
  </si>
  <si>
    <t>Boundary Line Adjustment Plat</t>
  </si>
  <si>
    <t>Lot Merger Plat</t>
  </si>
  <si>
    <t>Grading Plan Review Fees:</t>
  </si>
  <si>
    <t>50 Cubic Yards or Less</t>
  </si>
  <si>
    <t>51 to 100 Cubic Yards</t>
  </si>
  <si>
    <t>101 to 1,000 Cubic Yards</t>
  </si>
  <si>
    <t>1,001 to 10,000 Cubic Yards</t>
  </si>
  <si>
    <t>10,001 to 100,000 Cubic Yards, for first 10,000</t>
  </si>
  <si>
    <t>Plus, for each additional 10,000 or fraction thereof</t>
  </si>
  <si>
    <t>100,001 to 200,000 Cubic Yards, for first 100,000</t>
  </si>
  <si>
    <t>200,001 Cubic Yards or More, for first 200,000</t>
  </si>
  <si>
    <t>Additional Plan Review, required to approve plans, per hour*</t>
  </si>
  <si>
    <t>(Minimum charge, one-half hour)</t>
  </si>
  <si>
    <t>Grading Permit Fees:</t>
  </si>
  <si>
    <t>101 to 1,000 Cubic Yards, for the first 100</t>
  </si>
  <si>
    <t>Plus, for each additional 1,000 or fraction thereof</t>
  </si>
  <si>
    <t>1,001 to 10,000 Cubic Yards, for first 1,000</t>
  </si>
  <si>
    <t>100,001 Cubic Yards or More, for first 100,000</t>
  </si>
  <si>
    <t xml:space="preserve">Re-Inspection Fees, assessed under provisions Section 108.8 of the </t>
  </si>
  <si>
    <t>International Building Code, per hour*</t>
  </si>
  <si>
    <t>Inspections, for which no fee is specifically indicated, per hour*</t>
  </si>
  <si>
    <t>Sale of Maps:</t>
  </si>
  <si>
    <t>Plotted Maps:</t>
  </si>
  <si>
    <t>City Limits, Subdivision, Zoning - 2000' scale</t>
  </si>
  <si>
    <t>City Limits, Subdivision, Zoning - 1000' scale</t>
  </si>
  <si>
    <t>City Features Map</t>
  </si>
  <si>
    <t>Other Maps:</t>
  </si>
  <si>
    <t>2020 Transportation Street Plan Map</t>
  </si>
  <si>
    <t>Current Development Activities Map</t>
  </si>
  <si>
    <t>Mylar Copies</t>
  </si>
  <si>
    <t>Aerials - Entire City</t>
  </si>
  <si>
    <t>Aerials - 1/4 Section</t>
  </si>
  <si>
    <t>Aerials - Full Section/Quad w/Topographic Lines</t>
  </si>
  <si>
    <t>Benchmark Map</t>
  </si>
  <si>
    <t>City Limits, Subdivision, Zoning – 2000' scale</t>
  </si>
  <si>
    <t>City Limits, Subdivision, Zoning – 1000' scale</t>
  </si>
  <si>
    <t>Flood Plain maps</t>
  </si>
  <si>
    <t>Reference Materials:</t>
  </si>
  <si>
    <t>Alpha/Numeric Index for Subdivision Maps</t>
  </si>
  <si>
    <t>Development Standards/Specifications for Public Improvements</t>
  </si>
  <si>
    <t>Street Location Guide</t>
  </si>
  <si>
    <t>Digital Maps:</t>
  </si>
  <si>
    <t>Base Street &amp; Feature Layers</t>
  </si>
  <si>
    <t>City Limit, Subdivision, Zoning, per feature layer</t>
  </si>
  <si>
    <t>Source Files for Mapping Products:</t>
  </si>
  <si>
    <t>Parcel Files - 295 tiles</t>
  </si>
  <si>
    <t>Planimetric Files - 204 tiles</t>
  </si>
  <si>
    <t>Utility File</t>
  </si>
  <si>
    <t>* Or total hourly cost to the City, whichever is greatest.</t>
  </si>
  <si>
    <t>** Minimum square footage costs will be based upon the most recent version of Building Valuation Data as published in the Building Safety Journal by the International Code Council (ICC).  Future adjustments to valuation will now occur in conjunction with this publication.  A copy of the most current Building Valuation Data is available for viewing at the Building Division.</t>
  </si>
  <si>
    <t>SIGNS</t>
  </si>
  <si>
    <t>Application Fee:</t>
  </si>
  <si>
    <t>1. Annexation, Zoning and Rezoning</t>
  </si>
  <si>
    <t>Fee</t>
  </si>
  <si>
    <t>TOTAL AMOUNT DUE</t>
  </si>
  <si>
    <t xml:space="preserve">Submit payment and this fee worksheet to: </t>
  </si>
  <si>
    <t>Project Name:</t>
  </si>
  <si>
    <t>Boundary Line Adjustment, Lot Merger</t>
  </si>
  <si>
    <t>no fee</t>
  </si>
  <si>
    <t>2025 Fee Rate</t>
  </si>
  <si>
    <t>Berthoud Fire Protection District</t>
  </si>
  <si>
    <t>Address:</t>
  </si>
  <si>
    <t>248 Welch Avenue, Berthoud, CO  80513</t>
  </si>
  <si>
    <t>Online:</t>
  </si>
  <si>
    <t>www.berthoudfire.org</t>
  </si>
  <si>
    <t>*Credit card payments will incur a processing fee (see www.berthoudfire.org for more information)</t>
  </si>
  <si>
    <t>Annexation</t>
  </si>
  <si>
    <t>Appeal to Administrative Decision</t>
  </si>
  <si>
    <t>Special/Conditional Use Review</t>
  </si>
  <si>
    <t>Waiver</t>
  </si>
  <si>
    <t>Flood Development Variance</t>
  </si>
  <si>
    <t>$250 plus applicable scope fees</t>
  </si>
  <si>
    <t>Comp Plan Amendment</t>
  </si>
  <si>
    <t>Neighborhood Master Plan</t>
  </si>
  <si>
    <t>Final Plat</t>
  </si>
  <si>
    <t>Preliminary Plat</t>
  </si>
  <si>
    <t>Sign Permit (new)</t>
  </si>
  <si>
    <t>Sign Permit Sandwich Board (new &amp; renewal)</t>
  </si>
  <si>
    <t>Vacation of Easement (per vacation)</t>
  </si>
  <si>
    <t>Vacation of Right-of-Way or Access Easement (per vacation)</t>
  </si>
  <si>
    <t>Plat Amendment</t>
  </si>
  <si>
    <t>Vacation of Plat</t>
  </si>
  <si>
    <t xml:space="preserve">Site Development Plan </t>
  </si>
  <si>
    <t>Flood Development Permit</t>
  </si>
  <si>
    <t>Grading Permit</t>
  </si>
  <si>
    <t>Administrative Plat</t>
  </si>
  <si>
    <t>Amendment to PUD - Text/Architecture</t>
  </si>
  <si>
    <t>Amendment to PUD - Plan</t>
  </si>
  <si>
    <t>Oil &amp; Gas Drilling &amp; Production</t>
  </si>
  <si>
    <t>Telecommunications Tower</t>
  </si>
  <si>
    <t>Short-term Rental Business License</t>
  </si>
  <si>
    <t>Civil Construction Plans</t>
  </si>
  <si>
    <t>2. Development Plans, Permits, and Approvals</t>
  </si>
  <si>
    <t>3. Subdivisions, Plats, and Vacations</t>
  </si>
  <si>
    <t>4. Variances, Appeals, and Waivers</t>
  </si>
  <si>
    <t>5. Amendments</t>
  </si>
  <si>
    <t>6. Signs</t>
  </si>
  <si>
    <t>Application Type</t>
  </si>
  <si>
    <t>5 or fewer single family/duplex lots</t>
  </si>
  <si>
    <t>6-10 single family/duplex lots</t>
  </si>
  <si>
    <t>11-29 single family/duplex lots</t>
  </si>
  <si>
    <t>30-99 single family/duplex lots</t>
  </si>
  <si>
    <t>100+ single family/duplex lots</t>
  </si>
  <si>
    <t xml:space="preserve">7. Scope Fees </t>
  </si>
  <si>
    <t>Scope Fee- New Commercial</t>
  </si>
  <si>
    <t>Scope Fee-New Residential</t>
  </si>
  <si>
    <t>Concept/Sketch Plat</t>
  </si>
  <si>
    <t>Rezoning / Zoning</t>
  </si>
  <si>
    <t>New Commercial Structures totaling 5,000 sq.ft. or more</t>
  </si>
  <si>
    <t>New Commercial Structures totaling less than 5,000 sq.ft.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</si>
</sst>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36" x14ac:knownFonts="1">
    <font>
      <sz val="11"/>
      <color theme="1"/>
      <name val="Calibri"/>
      <family val="2"/>
      <scheme val="minor"/>
    </font>
    <font>
      <sz val="10"/>
      <color theme="1"/>
      <name val="Calibri"/>
      <family val="2"/>
      <scheme val="minor"/>
    </font>
    <font>
      <b/>
      <sz val="11"/>
      <color theme="1"/>
      <name val="Calibri"/>
      <family val="2"/>
      <scheme val="minor"/>
    </font>
    <font>
      <sz val="12"/>
      <color theme="1"/>
      <name val="Calibri"/>
      <family val="2"/>
      <scheme val="minor"/>
    </font>
    <font>
      <sz val="26"/>
      <color theme="1"/>
      <name val="Calibri"/>
      <family val="2"/>
      <scheme val="minor"/>
    </font>
    <font>
      <b/>
      <sz val="12"/>
      <color theme="1"/>
      <name val="Calibri"/>
      <family val="2"/>
      <scheme val="minor"/>
    </font>
    <font>
      <b/>
      <sz val="14"/>
      <color theme="1"/>
      <name val="Calibri"/>
      <family val="2"/>
      <scheme val="minor"/>
    </font>
    <font>
      <i/>
      <sz val="12"/>
      <color theme="1"/>
      <name val="Calibri"/>
      <family val="2"/>
      <scheme val="minor"/>
    </font>
    <font>
      <b/>
      <sz val="9"/>
      <color theme="1"/>
      <name val="Calibri"/>
      <family val="2"/>
      <scheme val="minor"/>
    </font>
    <font>
      <sz val="11"/>
      <color theme="4" tint="-0.249977111117893"/>
      <name val="Calibri"/>
      <family val="2"/>
      <scheme val="minor"/>
    </font>
    <font>
      <b/>
      <sz val="11"/>
      <color theme="4" tint="-0.249977111117893"/>
      <name val="Calibri"/>
      <family val="2"/>
      <scheme val="minor"/>
    </font>
    <font>
      <sz val="11"/>
      <color theme="1"/>
      <name val="Calibri"/>
      <family val="2"/>
      <scheme val="minor"/>
    </font>
    <font>
      <b/>
      <u/>
      <sz val="18"/>
      <color theme="0"/>
      <name val="Calibri"/>
      <family val="2"/>
      <scheme val="minor"/>
    </font>
    <font>
      <sz val="14"/>
      <color theme="1"/>
      <name val="Calibri"/>
      <family val="2"/>
      <scheme val="minor"/>
    </font>
    <font>
      <u/>
      <sz val="14"/>
      <color theme="1"/>
      <name val="Calibri"/>
      <family val="2"/>
      <scheme val="minor"/>
    </font>
    <font>
      <sz val="14"/>
      <color rgb="FF000000"/>
      <name val="Calibri"/>
      <family val="2"/>
      <scheme val="minor"/>
    </font>
    <font>
      <strike/>
      <sz val="14"/>
      <color theme="1"/>
      <name val="Calibri"/>
      <family val="2"/>
      <scheme val="minor"/>
    </font>
    <font>
      <sz val="14"/>
      <color rgb="FFC00000"/>
      <name val="Calibri"/>
      <family val="2"/>
      <scheme val="minor"/>
    </font>
    <font>
      <sz val="11"/>
      <color rgb="FFC00000"/>
      <name val="Calibri"/>
      <family val="2"/>
      <scheme val="minor"/>
    </font>
    <font>
      <sz val="14"/>
      <name val="Calibri"/>
      <family val="2"/>
      <scheme val="minor"/>
    </font>
    <font>
      <strike/>
      <sz val="11"/>
      <color theme="1"/>
      <name val="Calibri"/>
      <family val="2"/>
      <scheme val="minor"/>
    </font>
    <font>
      <sz val="14"/>
      <color rgb="FFFF0000"/>
      <name val="Calibri"/>
      <family val="2"/>
      <scheme val="minor"/>
    </font>
    <font>
      <strike/>
      <sz val="14"/>
      <color rgb="FFC00000"/>
      <name val="Calibri"/>
      <family val="2"/>
      <scheme val="minor"/>
    </font>
    <font>
      <strike/>
      <u/>
      <sz val="14"/>
      <color theme="1"/>
      <name val="Calibri"/>
      <family val="2"/>
      <scheme val="minor"/>
    </font>
    <font>
      <b/>
      <sz val="11"/>
      <name val="Calibri"/>
      <family val="2"/>
      <scheme val="minor"/>
    </font>
    <font>
      <sz val="11"/>
      <color rgb="FFA53923"/>
      <name val="Calibri"/>
      <family val="2"/>
      <scheme val="minor"/>
    </font>
    <font>
      <b/>
      <sz val="12"/>
      <color theme="1"/>
      <name val="Arial"/>
      <family val="2"/>
    </font>
    <font>
      <sz val="12"/>
      <color theme="1"/>
      <name val="Arial"/>
      <family val="2"/>
    </font>
    <font>
      <b/>
      <sz val="12"/>
      <color rgb="FF0070C0"/>
      <name val="Calibri"/>
      <family val="2"/>
      <scheme val="minor"/>
    </font>
    <font>
      <b/>
      <sz val="11"/>
      <color rgb="FFA53923"/>
      <name val="Arial"/>
      <family val="2"/>
    </font>
    <font>
      <b/>
      <sz val="16"/>
      <color theme="1"/>
      <name val="Arial"/>
      <family val="2"/>
    </font>
    <font>
      <b/>
      <sz val="11"/>
      <color rgb="FFA53923"/>
      <name val="Calibri"/>
      <family val="2"/>
      <scheme val="minor"/>
    </font>
    <font>
      <sz val="10"/>
      <name val="Calibri"/>
      <family val="2"/>
      <scheme val="minor"/>
    </font>
    <font>
      <sz val="11"/>
      <name val="Calibri"/>
      <family val="2"/>
      <scheme val="minor"/>
    </font>
    <font>
      <b/>
      <sz val="11"/>
      <color rgb="FFFF0000"/>
      <name val="Calibri"/>
      <family val="2"/>
      <scheme val="minor"/>
    </font>
    <font>
      <u/>
      <sz val="11"/>
      <color theme="1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3BD"/>
        <bgColor indexed="64"/>
      </patternFill>
    </fill>
    <fill>
      <patternFill patternType="solid">
        <fgColor theme="4" tint="-0.499984740745262"/>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style="thin">
        <color theme="2"/>
      </top>
      <bottom style="thin">
        <color theme="2"/>
      </bottom>
      <diagonal/>
    </border>
    <border>
      <left style="thin">
        <color theme="2"/>
      </left>
      <right/>
      <top/>
      <bottom/>
      <diagonal/>
    </border>
    <border>
      <left style="thin">
        <color indexed="64"/>
      </left>
      <right style="thin">
        <color indexed="64"/>
      </right>
      <top/>
      <bottom style="thin">
        <color indexed="64"/>
      </bottom>
      <diagonal/>
    </border>
  </borders>
  <cellStyleXfs count="3">
    <xf numFmtId="0" fontId="0" fillId="0" borderId="0"/>
    <xf numFmtId="44" fontId="11" fillId="0" borderId="0" applyFont="0" applyFill="0" applyBorder="0" applyAlignment="0" applyProtection="0"/>
    <xf numFmtId="0" fontId="35" fillId="0" borderId="0" applyNumberFormat="0" applyFill="0" applyBorder="0" applyAlignment="0" applyProtection="0"/>
  </cellStyleXfs>
  <cellXfs count="145">
    <xf numFmtId="0" fontId="0" fillId="0" borderId="0" xfId="0"/>
    <xf numFmtId="0" fontId="3" fillId="0" borderId="0" xfId="0" applyFont="1"/>
    <xf numFmtId="164" fontId="1" fillId="0" borderId="1" xfId="0" applyNumberFormat="1" applyFont="1" applyBorder="1" applyAlignment="1">
      <alignment horizontal="right"/>
    </xf>
    <xf numFmtId="164" fontId="1" fillId="0" borderId="1" xfId="0" applyNumberFormat="1" applyFont="1" applyBorder="1" applyAlignment="1">
      <alignment horizontal="right" vertical="center"/>
    </xf>
    <xf numFmtId="49" fontId="1" fillId="3" borderId="1" xfId="0" applyNumberFormat="1" applyFont="1" applyFill="1" applyBorder="1" applyAlignment="1" applyProtection="1">
      <alignment horizontal="center"/>
      <protection locked="0"/>
    </xf>
    <xf numFmtId="49" fontId="10" fillId="0" borderId="0" xfId="0" applyNumberFormat="1" applyFont="1" applyAlignment="1">
      <alignment vertical="center" wrapText="1"/>
    </xf>
    <xf numFmtId="49" fontId="10" fillId="0" borderId="0" xfId="0" applyNumberFormat="1" applyFont="1" applyAlignment="1">
      <alignment horizontal="center" vertical="center" wrapText="1"/>
    </xf>
    <xf numFmtId="0" fontId="2" fillId="0" borderId="0" xfId="0" applyFont="1" applyAlignment="1">
      <alignment wrapText="1"/>
    </xf>
    <xf numFmtId="0" fontId="6" fillId="0" borderId="0" xfId="0" applyFont="1"/>
    <xf numFmtId="0" fontId="13" fillId="0" borderId="0" xfId="0" applyFont="1"/>
    <xf numFmtId="0" fontId="14" fillId="0" borderId="0" xfId="0" applyFont="1" applyAlignment="1">
      <alignment horizontal="left"/>
    </xf>
    <xf numFmtId="0" fontId="15" fillId="0" borderId="0" xfId="0" applyFont="1" applyAlignment="1">
      <alignment horizontal="left"/>
    </xf>
    <xf numFmtId="0" fontId="13" fillId="0" borderId="0" xfId="0" applyFont="1" applyAlignment="1">
      <alignment horizontal="left"/>
    </xf>
    <xf numFmtId="44" fontId="13" fillId="0" borderId="0" xfId="1" applyFont="1" applyAlignment="1">
      <alignment horizontal="left"/>
    </xf>
    <xf numFmtId="44" fontId="13" fillId="0" borderId="0" xfId="1" applyFont="1" applyFill="1" applyAlignment="1">
      <alignment horizontal="left"/>
    </xf>
    <xf numFmtId="44" fontId="13" fillId="0" borderId="10" xfId="1" applyFont="1" applyFill="1" applyBorder="1" applyAlignment="1">
      <alignment horizontal="left"/>
    </xf>
    <xf numFmtId="44" fontId="0" fillId="0" borderId="0" xfId="0" applyNumberFormat="1"/>
    <xf numFmtId="44" fontId="13" fillId="0" borderId="11" xfId="1" applyFont="1" applyFill="1" applyBorder="1" applyAlignment="1">
      <alignment horizontal="left"/>
    </xf>
    <xf numFmtId="0" fontId="13" fillId="0" borderId="0" xfId="0" applyFont="1" applyAlignment="1">
      <alignment horizontal="left" vertical="top"/>
    </xf>
    <xf numFmtId="0" fontId="17" fillId="0" borderId="0" xfId="0" applyFont="1" applyAlignment="1">
      <alignment horizontal="left"/>
    </xf>
    <xf numFmtId="44" fontId="17" fillId="0" borderId="10" xfId="1" applyFont="1" applyFill="1" applyBorder="1" applyAlignment="1">
      <alignment horizontal="left"/>
    </xf>
    <xf numFmtId="44" fontId="18" fillId="0" borderId="0" xfId="0" applyNumberFormat="1" applyFont="1"/>
    <xf numFmtId="0" fontId="18" fillId="0" borderId="0" xfId="0" applyFont="1"/>
    <xf numFmtId="44" fontId="13" fillId="0" borderId="0" xfId="1" applyFont="1" applyFill="1" applyBorder="1" applyAlignment="1">
      <alignment horizontal="left"/>
    </xf>
    <xf numFmtId="0" fontId="19" fillId="0" borderId="0" xfId="0" applyFont="1" applyAlignment="1">
      <alignment horizontal="left"/>
    </xf>
    <xf numFmtId="44" fontId="19" fillId="0" borderId="10" xfId="1" applyFont="1" applyFill="1" applyBorder="1" applyAlignment="1">
      <alignment horizontal="left"/>
    </xf>
    <xf numFmtId="0" fontId="16" fillId="0" borderId="0" xfId="0" applyFont="1" applyAlignment="1">
      <alignment horizontal="left"/>
    </xf>
    <xf numFmtId="44" fontId="16" fillId="0" borderId="11" xfId="1" applyFont="1" applyFill="1" applyBorder="1" applyAlignment="1">
      <alignment horizontal="left"/>
    </xf>
    <xf numFmtId="44" fontId="20" fillId="0" borderId="0" xfId="0" applyNumberFormat="1" applyFont="1"/>
    <xf numFmtId="0" fontId="20" fillId="0" borderId="0" xfId="0" applyFont="1"/>
    <xf numFmtId="44" fontId="16" fillId="0" borderId="12" xfId="1" applyFont="1" applyFill="1" applyBorder="1" applyAlignment="1">
      <alignment horizontal="left"/>
    </xf>
    <xf numFmtId="44" fontId="13" fillId="0" borderId="13" xfId="1" applyFont="1" applyFill="1" applyBorder="1" applyAlignment="1">
      <alignment horizontal="left"/>
    </xf>
    <xf numFmtId="44" fontId="13" fillId="0" borderId="14" xfId="1" applyFont="1" applyFill="1" applyBorder="1" applyAlignment="1">
      <alignment horizontal="left"/>
    </xf>
    <xf numFmtId="44" fontId="13" fillId="0" borderId="15" xfId="1" applyFont="1" applyFill="1" applyBorder="1" applyAlignment="1">
      <alignment horizontal="left"/>
    </xf>
    <xf numFmtId="44" fontId="16" fillId="0" borderId="15" xfId="1" applyFont="1" applyFill="1" applyBorder="1" applyAlignment="1">
      <alignment horizontal="left"/>
    </xf>
    <xf numFmtId="0" fontId="17" fillId="10" borderId="0" xfId="0" applyFont="1" applyFill="1" applyAlignment="1">
      <alignment horizontal="left"/>
    </xf>
    <xf numFmtId="44" fontId="17" fillId="10" borderId="11" xfId="1" applyFont="1" applyFill="1" applyBorder="1" applyAlignment="1">
      <alignment horizontal="left"/>
    </xf>
    <xf numFmtId="44" fontId="18" fillId="10" borderId="0" xfId="0" applyNumberFormat="1" applyFont="1" applyFill="1"/>
    <xf numFmtId="0" fontId="18" fillId="10" borderId="0" xfId="0" applyFont="1" applyFill="1"/>
    <xf numFmtId="0" fontId="23" fillId="0" borderId="0" xfId="0" applyFont="1" applyAlignment="1">
      <alignment horizontal="left"/>
    </xf>
    <xf numFmtId="0" fontId="13" fillId="0" borderId="0" xfId="0" applyFont="1" applyAlignment="1">
      <alignment horizontal="left" wrapText="1"/>
    </xf>
    <xf numFmtId="0" fontId="0" fillId="0" borderId="16" xfId="0" applyBorder="1"/>
    <xf numFmtId="0" fontId="17" fillId="0" borderId="0" xfId="0" applyFont="1" applyAlignment="1">
      <alignment horizontal="left" wrapText="1"/>
    </xf>
    <xf numFmtId="44" fontId="17" fillId="0" borderId="0" xfId="1" applyFont="1" applyFill="1" applyAlignment="1">
      <alignment horizontal="left"/>
    </xf>
    <xf numFmtId="0" fontId="6" fillId="0" borderId="0" xfId="0" applyFont="1" applyAlignment="1">
      <alignment horizontal="left"/>
    </xf>
    <xf numFmtId="44" fontId="17" fillId="0" borderId="11" xfId="1" applyFont="1" applyFill="1" applyBorder="1" applyAlignment="1">
      <alignment horizontal="left"/>
    </xf>
    <xf numFmtId="44" fontId="17" fillId="0" borderId="0" xfId="1" applyFont="1" applyFill="1" applyBorder="1" applyAlignment="1">
      <alignment horizontal="left"/>
    </xf>
    <xf numFmtId="9" fontId="13" fillId="0" borderId="0" xfId="1" applyNumberFormat="1" applyFont="1" applyFill="1" applyAlignment="1">
      <alignment horizontal="right"/>
    </xf>
    <xf numFmtId="44" fontId="13" fillId="0" borderId="11" xfId="1" applyFont="1" applyBorder="1" applyAlignment="1">
      <alignment horizontal="left"/>
    </xf>
    <xf numFmtId="44" fontId="13" fillId="0" borderId="13" xfId="1" applyFont="1" applyBorder="1" applyAlignment="1">
      <alignment horizontal="left"/>
    </xf>
    <xf numFmtId="44" fontId="13" fillId="0" borderId="15" xfId="1" applyFont="1" applyBorder="1" applyAlignment="1">
      <alignment horizontal="left"/>
    </xf>
    <xf numFmtId="9" fontId="13" fillId="0" borderId="11" xfId="1" applyNumberFormat="1" applyFont="1" applyBorder="1" applyAlignment="1">
      <alignment horizontal="right"/>
    </xf>
    <xf numFmtId="9" fontId="13" fillId="0" borderId="15" xfId="1" applyNumberFormat="1" applyFont="1" applyBorder="1" applyAlignment="1">
      <alignment horizontal="right"/>
    </xf>
    <xf numFmtId="44" fontId="13" fillId="0" borderId="16" xfId="1" applyFont="1" applyBorder="1" applyAlignment="1">
      <alignment horizontal="left"/>
    </xf>
    <xf numFmtId="0" fontId="13" fillId="0" borderId="0" xfId="0" applyFont="1" applyAlignment="1">
      <alignment horizontal="left" vertical="center"/>
    </xf>
    <xf numFmtId="44" fontId="13" fillId="0" borderId="0" xfId="1" applyFont="1" applyAlignment="1">
      <alignment horizontal="center" vertical="center" wrapText="1"/>
    </xf>
    <xf numFmtId="44" fontId="13" fillId="0" borderId="0" xfId="1" applyFont="1" applyAlignment="1">
      <alignment horizontal="right"/>
    </xf>
    <xf numFmtId="44" fontId="13" fillId="0" borderId="0" xfId="1" applyFont="1" applyBorder="1" applyAlignment="1">
      <alignment horizontal="left"/>
    </xf>
    <xf numFmtId="44" fontId="13" fillId="0" borderId="15" xfId="1" applyFont="1" applyBorder="1" applyAlignment="1">
      <alignment horizontal="right"/>
    </xf>
    <xf numFmtId="0" fontId="0" fillId="0" borderId="11" xfId="0" applyBorder="1"/>
    <xf numFmtId="44" fontId="13" fillId="0" borderId="10" xfId="1" applyFont="1" applyBorder="1" applyAlignment="1">
      <alignment horizontal="left"/>
    </xf>
    <xf numFmtId="0" fontId="0" fillId="0" borderId="17" xfId="0" applyBorder="1"/>
    <xf numFmtId="0" fontId="0" fillId="0" borderId="0" xfId="0" applyAlignment="1">
      <alignment horizontal="left"/>
    </xf>
    <xf numFmtId="49" fontId="0" fillId="0" borderId="0" xfId="0" applyNumberFormat="1"/>
    <xf numFmtId="0" fontId="4" fillId="0" borderId="0" xfId="0" applyFont="1"/>
    <xf numFmtId="49" fontId="24" fillId="0" borderId="6" xfId="0" applyNumberFormat="1" applyFont="1" applyBorder="1" applyAlignment="1">
      <alignment horizontal="left" vertical="center"/>
    </xf>
    <xf numFmtId="49" fontId="10" fillId="0" borderId="2" xfId="0" applyNumberFormat="1" applyFont="1" applyBorder="1" applyAlignment="1">
      <alignment vertical="center" wrapText="1"/>
    </xf>
    <xf numFmtId="0" fontId="3" fillId="0" borderId="2" xfId="0" applyFont="1" applyBorder="1"/>
    <xf numFmtId="49" fontId="10" fillId="0" borderId="2" xfId="0" applyNumberFormat="1" applyFont="1" applyBorder="1" applyAlignment="1">
      <alignment vertical="center"/>
    </xf>
    <xf numFmtId="0" fontId="3" fillId="0" borderId="5" xfId="0" applyFont="1" applyBorder="1"/>
    <xf numFmtId="49" fontId="29" fillId="0" borderId="2" xfId="0" applyNumberFormat="1" applyFont="1" applyBorder="1" applyAlignment="1">
      <alignment horizontal="left" vertical="center"/>
    </xf>
    <xf numFmtId="49" fontId="29" fillId="0" borderId="0" xfId="0" applyNumberFormat="1" applyFont="1" applyAlignment="1">
      <alignment horizontal="left" vertical="center"/>
    </xf>
    <xf numFmtId="49" fontId="1" fillId="7" borderId="1" xfId="0" applyNumberFormat="1" applyFont="1" applyFill="1" applyBorder="1" applyAlignment="1" applyProtection="1">
      <alignment horizontal="center"/>
      <protection locked="0"/>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31" fillId="0" borderId="0" xfId="0" applyFont="1" applyAlignment="1">
      <alignment horizontal="center"/>
    </xf>
    <xf numFmtId="49" fontId="1" fillId="6" borderId="1" xfId="0" applyNumberFormat="1" applyFont="1" applyFill="1" applyBorder="1" applyAlignment="1" applyProtection="1">
      <alignment horizontal="center"/>
      <protection locked="0"/>
    </xf>
    <xf numFmtId="0" fontId="2" fillId="0" borderId="0" xfId="0" applyFont="1" applyAlignment="1">
      <alignment horizontal="center"/>
    </xf>
    <xf numFmtId="0" fontId="0" fillId="0" borderId="5" xfId="0" applyBorder="1" applyAlignment="1">
      <alignment horizontal="center"/>
    </xf>
    <xf numFmtId="2" fontId="26" fillId="0" borderId="0" xfId="0" applyNumberFormat="1" applyFont="1" applyAlignment="1">
      <alignment horizontal="center" vertical="center"/>
    </xf>
    <xf numFmtId="49" fontId="1" fillId="11" borderId="1" xfId="0" applyNumberFormat="1" applyFont="1" applyFill="1" applyBorder="1" applyAlignment="1" applyProtection="1">
      <alignment horizontal="center"/>
      <protection locked="0"/>
    </xf>
    <xf numFmtId="49" fontId="1" fillId="4" borderId="1" xfId="0" applyNumberFormat="1" applyFont="1" applyFill="1" applyBorder="1" applyAlignment="1" applyProtection="1">
      <alignment horizontal="center"/>
      <protection locked="0"/>
    </xf>
    <xf numFmtId="49" fontId="1" fillId="5" borderId="1" xfId="0" applyNumberFormat="1" applyFont="1" applyFill="1" applyBorder="1" applyAlignment="1" applyProtection="1">
      <alignment horizontal="center"/>
      <protection locked="0"/>
    </xf>
    <xf numFmtId="49" fontId="1" fillId="5" borderId="1" xfId="0" applyNumberFormat="1" applyFont="1" applyFill="1" applyBorder="1" applyProtection="1">
      <protection locked="0"/>
    </xf>
    <xf numFmtId="164" fontId="1" fillId="10" borderId="1" xfId="0" applyNumberFormat="1" applyFont="1" applyFill="1" applyBorder="1" applyAlignment="1">
      <alignment horizontal="right"/>
    </xf>
    <xf numFmtId="49" fontId="34" fillId="0" borderId="2" xfId="0" applyNumberFormat="1" applyFont="1" applyBorder="1" applyAlignment="1">
      <alignment vertical="center" wrapText="1"/>
    </xf>
    <xf numFmtId="49" fontId="34" fillId="0" borderId="0" xfId="0" applyNumberFormat="1" applyFont="1" applyAlignment="1">
      <alignment vertical="center" wrapText="1"/>
    </xf>
    <xf numFmtId="165" fontId="0" fillId="0" borderId="0" xfId="0" applyNumberFormat="1"/>
    <xf numFmtId="165" fontId="10" fillId="0" borderId="3" xfId="0" applyNumberFormat="1" applyFont="1" applyBorder="1" applyAlignment="1">
      <alignment vertical="center" wrapText="1"/>
    </xf>
    <xf numFmtId="165" fontId="10" fillId="0" borderId="4" xfId="0" applyNumberFormat="1" applyFont="1" applyBorder="1" applyAlignment="1">
      <alignment vertical="center" wrapText="1"/>
    </xf>
    <xf numFmtId="165" fontId="10" fillId="0" borderId="4" xfId="0" applyNumberFormat="1" applyFont="1" applyBorder="1" applyAlignment="1">
      <alignment horizontal="center" vertical="center" wrapText="1"/>
    </xf>
    <xf numFmtId="165" fontId="1" fillId="0" borderId="1" xfId="0" applyNumberFormat="1" applyFont="1" applyBorder="1" applyAlignment="1">
      <alignment vertical="center"/>
    </xf>
    <xf numFmtId="165" fontId="1" fillId="0" borderId="1" xfId="0" applyNumberFormat="1" applyFont="1" applyBorder="1" applyAlignment="1">
      <alignment horizontal="right" vertical="center"/>
    </xf>
    <xf numFmtId="165" fontId="1" fillId="10" borderId="1" xfId="0" applyNumberFormat="1" applyFont="1" applyFill="1" applyBorder="1" applyAlignment="1">
      <alignment vertical="center"/>
    </xf>
    <xf numFmtId="0" fontId="8" fillId="2" borderId="18" xfId="0" applyFont="1" applyFill="1" applyBorder="1" applyAlignment="1">
      <alignment horizontal="center" wrapText="1"/>
    </xf>
    <xf numFmtId="164" fontId="26" fillId="2" borderId="18" xfId="0" applyNumberFormat="1" applyFont="1" applyFill="1" applyBorder="1" applyAlignment="1">
      <alignment horizontal="center" vertical="center"/>
    </xf>
    <xf numFmtId="165" fontId="26" fillId="2" borderId="18" xfId="0" applyNumberFormat="1" applyFont="1" applyFill="1" applyBorder="1" applyAlignment="1">
      <alignment horizontal="center" vertical="center"/>
    </xf>
    <xf numFmtId="49" fontId="35" fillId="0" borderId="0" xfId="2" applyNumberFormat="1" applyAlignment="1">
      <alignment horizontal="left" vertical="center" wrapText="1"/>
    </xf>
    <xf numFmtId="164" fontId="1" fillId="0" borderId="7" xfId="0" applyNumberFormat="1" applyFont="1" applyBorder="1" applyAlignment="1">
      <alignment horizontal="right"/>
    </xf>
    <xf numFmtId="165" fontId="1" fillId="0" borderId="8" xfId="0" applyNumberFormat="1" applyFont="1" applyBorder="1" applyAlignment="1">
      <alignment horizontal="right" vertical="center"/>
    </xf>
    <xf numFmtId="49" fontId="1" fillId="12" borderId="1" xfId="0" applyNumberFormat="1" applyFont="1" applyFill="1" applyBorder="1" applyAlignment="1" applyProtection="1">
      <alignment horizontal="center"/>
      <protection locked="0"/>
    </xf>
    <xf numFmtId="49" fontId="1" fillId="12" borderId="7" xfId="0" applyNumberFormat="1" applyFont="1" applyFill="1" applyBorder="1" applyAlignment="1" applyProtection="1">
      <alignment horizontal="center"/>
      <protection locked="0"/>
    </xf>
    <xf numFmtId="0" fontId="0" fillId="0" borderId="0" xfId="0" applyAlignment="1">
      <alignment horizontal="left" wrapText="1"/>
    </xf>
    <xf numFmtId="0" fontId="12" fillId="9" borderId="0" xfId="0" applyFont="1" applyFill="1" applyAlignment="1">
      <alignment horizontal="center"/>
    </xf>
    <xf numFmtId="0" fontId="0" fillId="0" borderId="0" xfId="0"/>
    <xf numFmtId="0" fontId="13" fillId="0" borderId="0" xfId="0" applyFont="1" applyAlignment="1">
      <alignment horizontal="left" wrapText="1"/>
    </xf>
    <xf numFmtId="0" fontId="32" fillId="0" borderId="1" xfId="0" applyFont="1" applyBorder="1" applyAlignment="1">
      <alignment horizontal="left" vertical="center"/>
    </xf>
    <xf numFmtId="0" fontId="33" fillId="0" borderId="1" xfId="0" applyFont="1" applyBorder="1"/>
    <xf numFmtId="49" fontId="1" fillId="0" borderId="7" xfId="0" applyNumberFormat="1" applyFont="1" applyBorder="1" applyAlignment="1" applyProtection="1">
      <alignment horizontal="center"/>
      <protection locked="0"/>
    </xf>
    <xf numFmtId="49" fontId="1" fillId="0" borderId="9" xfId="0" applyNumberFormat="1" applyFont="1" applyBorder="1" applyAlignment="1" applyProtection="1">
      <alignment horizontal="center"/>
      <protection locked="0"/>
    </xf>
    <xf numFmtId="49" fontId="1" fillId="0" borderId="8" xfId="0" applyNumberFormat="1" applyFont="1" applyBorder="1" applyAlignment="1" applyProtection="1">
      <alignment horizontal="center"/>
      <protection locked="0"/>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xf>
    <xf numFmtId="0" fontId="28" fillId="0" borderId="7" xfId="0" applyFont="1" applyBorder="1" applyAlignment="1">
      <alignment horizontal="left" vertical="center" wrapText="1"/>
    </xf>
    <xf numFmtId="0" fontId="28" fillId="0" borderId="9" xfId="0" applyFont="1" applyBorder="1" applyAlignment="1">
      <alignment horizontal="left" vertical="center" wrapText="1"/>
    </xf>
    <xf numFmtId="0" fontId="28" fillId="0" borderId="8" xfId="0" applyFont="1" applyBorder="1" applyAlignment="1">
      <alignment horizontal="left" vertical="center" wrapText="1"/>
    </xf>
    <xf numFmtId="0" fontId="1" fillId="0" borderId="1" xfId="0" applyFont="1" applyBorder="1" applyAlignment="1">
      <alignment horizontal="left" vertical="center"/>
    </xf>
    <xf numFmtId="0" fontId="0" fillId="0" borderId="1" xfId="0" applyBorder="1"/>
    <xf numFmtId="49" fontId="25" fillId="0" borderId="5" xfId="0" applyNumberFormat="1" applyFont="1" applyBorder="1" applyAlignment="1">
      <alignment horizontal="left" wrapText="1"/>
    </xf>
    <xf numFmtId="49" fontId="25" fillId="0" borderId="0" xfId="0" applyNumberFormat="1" applyFont="1" applyAlignment="1">
      <alignment horizontal="left" wrapText="1"/>
    </xf>
    <xf numFmtId="49" fontId="25" fillId="0" borderId="4" xfId="0" applyNumberFormat="1" applyFont="1" applyBorder="1" applyAlignment="1">
      <alignment horizontal="left" wrapText="1"/>
    </xf>
    <xf numFmtId="0" fontId="28" fillId="0" borderId="1" xfId="0" applyFont="1" applyBorder="1" applyAlignment="1">
      <alignment horizontal="left" vertical="center" wrapText="1"/>
    </xf>
    <xf numFmtId="0" fontId="0" fillId="0" borderId="7" xfId="0" applyBorder="1" applyAlignment="1">
      <alignment wrapText="1"/>
    </xf>
    <xf numFmtId="0" fontId="0" fillId="0" borderId="9" xfId="0" applyBorder="1" applyAlignment="1">
      <alignment wrapText="1"/>
    </xf>
    <xf numFmtId="49" fontId="1" fillId="0" borderId="7" xfId="0" applyNumberFormat="1" applyFont="1" applyBorder="1" applyAlignment="1">
      <alignment horizontal="left"/>
    </xf>
    <xf numFmtId="49" fontId="1" fillId="0" borderId="9" xfId="0" applyNumberFormat="1" applyFont="1" applyBorder="1" applyAlignment="1">
      <alignment horizontal="left"/>
    </xf>
    <xf numFmtId="0" fontId="7" fillId="0" borderId="0" xfId="0" applyFont="1" applyAlignment="1">
      <alignment horizontal="right"/>
    </xf>
    <xf numFmtId="0" fontId="5" fillId="0" borderId="7" xfId="0" applyFont="1" applyBorder="1" applyAlignment="1">
      <alignment horizontal="right"/>
    </xf>
    <xf numFmtId="0" fontId="3" fillId="0" borderId="9" xfId="0" applyFont="1" applyBorder="1"/>
    <xf numFmtId="0" fontId="1" fillId="0" borderId="1"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30" fillId="8" borderId="1" xfId="0" applyFont="1" applyFill="1" applyBorder="1" applyAlignment="1" applyProtection="1">
      <alignment horizontal="left"/>
      <protection locked="0"/>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center" vertical="center"/>
    </xf>
    <xf numFmtId="49" fontId="9" fillId="0" borderId="5" xfId="0" applyNumberFormat="1" applyFont="1" applyBorder="1" applyAlignment="1">
      <alignment horizontal="left" vertical="center" wrapText="1"/>
    </xf>
    <xf numFmtId="49" fontId="9" fillId="0" borderId="0" xfId="0" applyNumberFormat="1" applyFont="1" applyAlignment="1">
      <alignment horizontal="left" vertical="center"/>
    </xf>
    <xf numFmtId="49" fontId="9" fillId="0" borderId="4" xfId="0" applyNumberFormat="1" applyFont="1" applyBorder="1" applyAlignment="1">
      <alignment horizontal="left" vertical="center"/>
    </xf>
    <xf numFmtId="164" fontId="30" fillId="8" borderId="1" xfId="0" applyNumberFormat="1" applyFont="1" applyFill="1" applyBorder="1" applyAlignment="1" applyProtection="1">
      <alignment horizontal="left"/>
      <protection locked="0"/>
    </xf>
    <xf numFmtId="0" fontId="26" fillId="2" borderId="18" xfId="0" applyFont="1" applyFill="1" applyBorder="1" applyAlignment="1">
      <alignment horizontal="center" vertical="center"/>
    </xf>
    <xf numFmtId="0" fontId="27" fillId="2" borderId="18"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A53923"/>
      <color rgb="FFF2F3B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471226</xdr:colOff>
      <xdr:row>0</xdr:row>
      <xdr:rowOff>747118</xdr:rowOff>
    </xdr:from>
    <xdr:to>
      <xdr:col>6</xdr:col>
      <xdr:colOff>360062</xdr:colOff>
      <xdr:row>0</xdr:row>
      <xdr:rowOff>1155748</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2376226" y="747118"/>
          <a:ext cx="6207086" cy="40863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1">
            <a:solidFill>
              <a:srgbClr val="A53923"/>
            </a:solidFill>
            <a:latin typeface="Arial" panose="020B0604020202020204" pitchFamily="34" charset="0"/>
            <a:cs typeface="Arial" panose="020B0604020202020204" pitchFamily="34" charset="0"/>
          </a:endParaRPr>
        </a:p>
      </xdr:txBody>
    </xdr:sp>
    <xdr:clientData/>
  </xdr:twoCellAnchor>
  <xdr:twoCellAnchor editAs="oneCell">
    <xdr:from>
      <xdr:col>0</xdr:col>
      <xdr:colOff>455083</xdr:colOff>
      <xdr:row>60</xdr:row>
      <xdr:rowOff>10584</xdr:rowOff>
    </xdr:from>
    <xdr:to>
      <xdr:col>7</xdr:col>
      <xdr:colOff>264584</xdr:colOff>
      <xdr:row>67</xdr:row>
      <xdr:rowOff>74083</xdr:rowOff>
    </xdr:to>
    <xdr:pic>
      <xdr:nvPicPr>
        <xdr:cNvPr id="5" name="Picture 4">
          <a:extLst>
            <a:ext uri="{FF2B5EF4-FFF2-40B4-BE49-F238E27FC236}">
              <a16:creationId xmlns:a16="http://schemas.microsoft.com/office/drawing/2014/main" id="{A33D1C9C-F7D1-7ACA-0D33-D60B81BC1F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083" y="24362834"/>
          <a:ext cx="6582834" cy="1407583"/>
        </a:xfrm>
        <a:prstGeom prst="rect">
          <a:avLst/>
        </a:prstGeom>
      </xdr:spPr>
    </xdr:pic>
    <xdr:clientData/>
  </xdr:twoCellAnchor>
  <xdr:oneCellAnchor>
    <xdr:from>
      <xdr:col>3</xdr:col>
      <xdr:colOff>148168</xdr:colOff>
      <xdr:row>0</xdr:row>
      <xdr:rowOff>571500</xdr:rowOff>
    </xdr:from>
    <xdr:ext cx="4106333" cy="843693"/>
    <xdr:sp macro="" textlink="">
      <xdr:nvSpPr>
        <xdr:cNvPr id="6" name="TextBox 5">
          <a:extLst>
            <a:ext uri="{FF2B5EF4-FFF2-40B4-BE49-F238E27FC236}">
              <a16:creationId xmlns:a16="http://schemas.microsoft.com/office/drawing/2014/main" id="{F9EDE429-7C15-8BC8-26A6-2CF4E4A98D0D}"/>
            </a:ext>
          </a:extLst>
        </xdr:cNvPr>
        <xdr:cNvSpPr txBox="1"/>
      </xdr:nvSpPr>
      <xdr:spPr>
        <a:xfrm>
          <a:off x="2053168" y="571500"/>
          <a:ext cx="4106333" cy="8436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2400" b="1">
              <a:solidFill>
                <a:sysClr val="windowText" lastClr="000000"/>
              </a:solidFill>
            </a:rPr>
            <a:t>2025 BFPD Development</a:t>
          </a:r>
          <a:r>
            <a:rPr lang="en-US" sz="2400" b="1" baseline="0">
              <a:solidFill>
                <a:sysClr val="windowText" lastClr="000000"/>
              </a:solidFill>
            </a:rPr>
            <a:t> Review </a:t>
          </a:r>
          <a:r>
            <a:rPr lang="en-US" sz="2400" b="1">
              <a:solidFill>
                <a:sysClr val="windowText" lastClr="000000"/>
              </a:solidFill>
            </a:rPr>
            <a:t>Fee Schedule</a:t>
          </a:r>
        </a:p>
      </xdr:txBody>
    </xdr:sp>
    <xdr:clientData/>
  </xdr:oneCellAnchor>
  <xdr:twoCellAnchor editAs="oneCell">
    <xdr:from>
      <xdr:col>14</xdr:col>
      <xdr:colOff>0</xdr:colOff>
      <xdr:row>12</xdr:row>
      <xdr:rowOff>0</xdr:rowOff>
    </xdr:from>
    <xdr:to>
      <xdr:col>17</xdr:col>
      <xdr:colOff>130450</xdr:colOff>
      <xdr:row>13</xdr:row>
      <xdr:rowOff>154562</xdr:rowOff>
    </xdr:to>
    <xdr:pic>
      <xdr:nvPicPr>
        <xdr:cNvPr id="4" name="Picture 3">
          <a:extLst>
            <a:ext uri="{FF2B5EF4-FFF2-40B4-BE49-F238E27FC236}">
              <a16:creationId xmlns:a16="http://schemas.microsoft.com/office/drawing/2014/main" id="{AC114DD0-610A-386B-1E85-EDC471D081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35833" y="6498167"/>
          <a:ext cx="1971950" cy="323895"/>
        </a:xfrm>
        <a:prstGeom prst="rect">
          <a:avLst/>
        </a:prstGeom>
      </xdr:spPr>
    </xdr:pic>
    <xdr:clientData/>
  </xdr:twoCellAnchor>
  <xdr:twoCellAnchor editAs="oneCell">
    <xdr:from>
      <xdr:col>0</xdr:col>
      <xdr:colOff>0</xdr:colOff>
      <xdr:row>0</xdr:row>
      <xdr:rowOff>1</xdr:rowOff>
    </xdr:from>
    <xdr:to>
      <xdr:col>2</xdr:col>
      <xdr:colOff>243416</xdr:colOff>
      <xdr:row>0</xdr:row>
      <xdr:rowOff>1528997</xdr:rowOff>
    </xdr:to>
    <xdr:pic>
      <xdr:nvPicPr>
        <xdr:cNvPr id="8" name="Picture 7">
          <a:extLst>
            <a:ext uri="{FF2B5EF4-FFF2-40B4-BE49-F238E27FC236}">
              <a16:creationId xmlns:a16="http://schemas.microsoft.com/office/drawing/2014/main" id="{3FD8F291-1BF4-FDB5-F13A-682F194E18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
          <a:ext cx="1534583" cy="15289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berthoudfir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J217"/>
  <sheetViews>
    <sheetView zoomScaleNormal="100" workbookViewId="0">
      <selection activeCell="F43" sqref="F43"/>
    </sheetView>
  </sheetViews>
  <sheetFormatPr defaultRowHeight="15" x14ac:dyDescent="0.25"/>
  <cols>
    <col min="1" max="5" width="2.7109375" customWidth="1"/>
    <col min="6" max="6" width="102.7109375" customWidth="1"/>
    <col min="7" max="8" width="19" customWidth="1"/>
    <col min="9" max="9" width="11.5703125" bestFit="1" customWidth="1"/>
  </cols>
  <sheetData>
    <row r="1" spans="1:10" ht="23.25" x14ac:dyDescent="0.35">
      <c r="A1" s="104" t="s">
        <v>14</v>
      </c>
      <c r="B1" s="104"/>
      <c r="C1" s="104"/>
      <c r="D1" s="104"/>
      <c r="E1" s="104"/>
      <c r="F1" s="104"/>
      <c r="G1" s="104"/>
      <c r="H1" s="105"/>
    </row>
    <row r="2" spans="1:10" ht="18.75" x14ac:dyDescent="0.3">
      <c r="A2" s="8" t="s">
        <v>15</v>
      </c>
      <c r="B2" s="9"/>
      <c r="C2" s="9"/>
      <c r="D2" s="9"/>
      <c r="E2" s="9"/>
      <c r="F2" s="9"/>
      <c r="G2" s="8">
        <v>2018</v>
      </c>
      <c r="H2" s="8">
        <v>2019</v>
      </c>
    </row>
    <row r="3" spans="1:10" ht="18.75" x14ac:dyDescent="0.3">
      <c r="A3" s="10" t="s">
        <v>16</v>
      </c>
      <c r="B3" s="11"/>
      <c r="C3" s="12"/>
      <c r="D3" s="12"/>
      <c r="E3" s="12"/>
      <c r="F3" s="12"/>
      <c r="G3" s="13"/>
    </row>
    <row r="4" spans="1:10" ht="18.75" x14ac:dyDescent="0.3">
      <c r="A4" s="10"/>
      <c r="B4" s="11" t="s">
        <v>17</v>
      </c>
      <c r="C4" s="12"/>
      <c r="D4" s="12"/>
      <c r="E4" s="12"/>
      <c r="F4" s="12"/>
      <c r="G4" s="14"/>
    </row>
    <row r="5" spans="1:10" ht="18.75" x14ac:dyDescent="0.3">
      <c r="A5" s="10"/>
      <c r="B5" s="11"/>
      <c r="C5" s="12" t="s">
        <v>18</v>
      </c>
      <c r="D5" s="12"/>
      <c r="E5" s="12"/>
      <c r="F5" s="12"/>
      <c r="G5" s="15">
        <v>500</v>
      </c>
      <c r="H5" s="15">
        <v>500</v>
      </c>
      <c r="I5" s="16">
        <f>H5-G5</f>
        <v>0</v>
      </c>
    </row>
    <row r="6" spans="1:10" ht="18.75" x14ac:dyDescent="0.3">
      <c r="A6" s="10"/>
      <c r="B6" s="11"/>
      <c r="C6" s="12" t="s">
        <v>19</v>
      </c>
      <c r="D6" s="12"/>
      <c r="E6" s="12"/>
      <c r="F6" s="12"/>
      <c r="G6" s="17">
        <v>300</v>
      </c>
      <c r="H6" s="17">
        <v>200</v>
      </c>
      <c r="I6" s="16">
        <f t="shared" ref="I6:I55" si="0">H6-G6</f>
        <v>-100</v>
      </c>
    </row>
    <row r="7" spans="1:10" ht="18.75" x14ac:dyDescent="0.3">
      <c r="A7" s="12"/>
      <c r="B7" s="18" t="s">
        <v>20</v>
      </c>
      <c r="C7" s="18"/>
      <c r="D7" s="18"/>
      <c r="E7" s="18"/>
      <c r="F7" s="18"/>
      <c r="G7" s="17">
        <v>500</v>
      </c>
      <c r="H7" s="17">
        <v>300</v>
      </c>
      <c r="I7" s="16">
        <f t="shared" si="0"/>
        <v>-200</v>
      </c>
      <c r="J7" t="s">
        <v>21</v>
      </c>
    </row>
    <row r="8" spans="1:10" ht="18.75" x14ac:dyDescent="0.3">
      <c r="A8" s="12"/>
      <c r="B8" s="18" t="s">
        <v>22</v>
      </c>
      <c r="C8" s="18"/>
      <c r="D8" s="18"/>
      <c r="E8" s="18"/>
      <c r="F8" s="18"/>
      <c r="G8" s="17">
        <v>50</v>
      </c>
      <c r="H8" s="17">
        <v>50</v>
      </c>
      <c r="I8" s="16">
        <f t="shared" si="0"/>
        <v>0</v>
      </c>
    </row>
    <row r="9" spans="1:10" ht="18.75" x14ac:dyDescent="0.3">
      <c r="A9" s="12"/>
      <c r="B9" s="12" t="s">
        <v>12</v>
      </c>
      <c r="C9" s="12"/>
      <c r="D9" s="12"/>
      <c r="E9" s="12"/>
      <c r="F9" s="12"/>
      <c r="G9" s="17">
        <v>150</v>
      </c>
      <c r="H9" s="17">
        <v>150</v>
      </c>
      <c r="I9" s="16">
        <f t="shared" si="0"/>
        <v>0</v>
      </c>
    </row>
    <row r="10" spans="1:10" ht="18.75" x14ac:dyDescent="0.3">
      <c r="A10" s="12"/>
      <c r="B10" s="11" t="s">
        <v>23</v>
      </c>
      <c r="C10" s="18"/>
      <c r="D10" s="18"/>
      <c r="E10" s="18"/>
      <c r="F10" s="18"/>
      <c r="G10" s="17">
        <v>360</v>
      </c>
      <c r="H10" s="17">
        <v>360</v>
      </c>
      <c r="I10" s="16">
        <f t="shared" si="0"/>
        <v>0</v>
      </c>
    </row>
    <row r="11" spans="1:10" ht="18.75" x14ac:dyDescent="0.3">
      <c r="A11" s="12"/>
      <c r="B11" s="12" t="s">
        <v>24</v>
      </c>
      <c r="C11" s="12"/>
      <c r="D11" s="12"/>
      <c r="E11" s="12"/>
      <c r="F11" s="12"/>
      <c r="G11" s="17">
        <v>383</v>
      </c>
      <c r="H11" s="17">
        <v>383</v>
      </c>
      <c r="I11" s="16">
        <f t="shared" si="0"/>
        <v>0</v>
      </c>
      <c r="J11" t="s">
        <v>25</v>
      </c>
    </row>
    <row r="12" spans="1:10" s="22" customFormat="1" ht="18.75" x14ac:dyDescent="0.3">
      <c r="A12" s="19"/>
      <c r="B12" s="19" t="s">
        <v>26</v>
      </c>
      <c r="C12" s="19"/>
      <c r="D12" s="19"/>
      <c r="E12" s="19"/>
      <c r="F12" s="19"/>
      <c r="G12" s="20"/>
      <c r="H12" s="20">
        <v>383</v>
      </c>
      <c r="I12" s="21">
        <f t="shared" si="0"/>
        <v>383</v>
      </c>
      <c r="J12" s="22" t="s">
        <v>27</v>
      </c>
    </row>
    <row r="13" spans="1:10" ht="18.75" x14ac:dyDescent="0.3">
      <c r="A13" s="12"/>
      <c r="B13" s="12" t="s">
        <v>0</v>
      </c>
      <c r="C13" s="12"/>
      <c r="D13" s="12"/>
      <c r="E13" s="12"/>
      <c r="F13" s="12"/>
      <c r="G13" s="15">
        <v>200</v>
      </c>
      <c r="H13" s="15">
        <v>200</v>
      </c>
      <c r="I13" s="16">
        <f t="shared" si="0"/>
        <v>0</v>
      </c>
    </row>
    <row r="14" spans="1:10" ht="18.75" x14ac:dyDescent="0.3">
      <c r="A14" s="12"/>
      <c r="B14" s="12" t="s">
        <v>1</v>
      </c>
      <c r="C14" s="12"/>
      <c r="D14" s="12"/>
      <c r="E14" s="12"/>
      <c r="F14" s="12"/>
      <c r="G14" s="23">
        <v>60</v>
      </c>
      <c r="H14" s="23">
        <v>60</v>
      </c>
      <c r="I14" s="16">
        <f t="shared" si="0"/>
        <v>0</v>
      </c>
    </row>
    <row r="15" spans="1:10" ht="18.75" x14ac:dyDescent="0.3">
      <c r="A15" s="12"/>
      <c r="B15" s="24" t="s">
        <v>2</v>
      </c>
      <c r="C15" s="24"/>
      <c r="D15" s="24"/>
      <c r="E15" s="24"/>
      <c r="F15" s="24"/>
      <c r="G15" s="25">
        <v>60</v>
      </c>
      <c r="H15" s="25">
        <v>60</v>
      </c>
      <c r="I15" s="16">
        <f t="shared" si="0"/>
        <v>0</v>
      </c>
    </row>
    <row r="16" spans="1:10" s="29" customFormat="1" ht="18.75" x14ac:dyDescent="0.3">
      <c r="A16" s="26"/>
      <c r="B16" s="26" t="s">
        <v>3</v>
      </c>
      <c r="C16" s="26"/>
      <c r="D16" s="26"/>
      <c r="E16" s="26"/>
      <c r="F16" s="26"/>
      <c r="G16" s="27">
        <v>750</v>
      </c>
      <c r="H16" s="27">
        <v>750</v>
      </c>
      <c r="I16" s="28">
        <f t="shared" si="0"/>
        <v>0</v>
      </c>
      <c r="J16" t="s">
        <v>28</v>
      </c>
    </row>
    <row r="17" spans="1:10" s="29" customFormat="1" ht="18.75" x14ac:dyDescent="0.3">
      <c r="A17" s="26"/>
      <c r="B17" s="26" t="s">
        <v>29</v>
      </c>
      <c r="C17" s="26"/>
      <c r="D17" s="26"/>
      <c r="E17" s="26"/>
      <c r="F17" s="26"/>
      <c r="G17" s="30">
        <v>300</v>
      </c>
      <c r="H17" s="30">
        <v>300</v>
      </c>
      <c r="I17" s="28">
        <f t="shared" si="0"/>
        <v>0</v>
      </c>
      <c r="J17" t="s">
        <v>28</v>
      </c>
    </row>
    <row r="18" spans="1:10" ht="18.75" x14ac:dyDescent="0.3">
      <c r="A18" s="12"/>
      <c r="B18" s="12" t="s">
        <v>30</v>
      </c>
      <c r="C18" s="12"/>
      <c r="D18" s="12"/>
      <c r="E18" s="12"/>
      <c r="F18" s="12"/>
      <c r="G18" s="15">
        <v>300</v>
      </c>
      <c r="H18" s="15">
        <v>300</v>
      </c>
      <c r="I18" s="16">
        <f t="shared" si="0"/>
        <v>0</v>
      </c>
      <c r="J18" t="s">
        <v>25</v>
      </c>
    </row>
    <row r="19" spans="1:10" ht="18.75" x14ac:dyDescent="0.3">
      <c r="A19" s="12"/>
      <c r="B19" s="12" t="s">
        <v>31</v>
      </c>
      <c r="C19" s="12"/>
      <c r="D19" s="12"/>
      <c r="E19" s="12"/>
      <c r="F19" s="12"/>
      <c r="G19" s="31">
        <v>180</v>
      </c>
      <c r="H19" s="31">
        <v>180</v>
      </c>
      <c r="I19" s="16">
        <f t="shared" si="0"/>
        <v>0</v>
      </c>
      <c r="J19" t="s">
        <v>25</v>
      </c>
    </row>
    <row r="20" spans="1:10" ht="18.75" x14ac:dyDescent="0.3">
      <c r="A20" s="12"/>
      <c r="B20" s="12" t="s">
        <v>4</v>
      </c>
      <c r="C20" s="12"/>
      <c r="D20" s="12"/>
      <c r="E20" s="12"/>
      <c r="F20" s="12"/>
      <c r="G20" s="17">
        <v>300</v>
      </c>
      <c r="H20" s="17">
        <v>300</v>
      </c>
      <c r="I20" s="16">
        <f t="shared" si="0"/>
        <v>0</v>
      </c>
    </row>
    <row r="21" spans="1:10" ht="18.75" x14ac:dyDescent="0.3">
      <c r="A21" s="12"/>
      <c r="B21" s="12" t="s">
        <v>9</v>
      </c>
      <c r="C21" s="12"/>
      <c r="D21" s="12"/>
      <c r="E21" s="12"/>
      <c r="F21" s="12"/>
      <c r="G21" s="17">
        <v>150</v>
      </c>
      <c r="H21" s="17">
        <v>150</v>
      </c>
      <c r="I21" s="16">
        <f t="shared" si="0"/>
        <v>0</v>
      </c>
    </row>
    <row r="22" spans="1:10" ht="18.75" x14ac:dyDescent="0.3">
      <c r="A22" s="12"/>
      <c r="B22" s="12" t="s">
        <v>32</v>
      </c>
      <c r="C22" s="12"/>
      <c r="D22" s="12"/>
      <c r="E22" s="12"/>
      <c r="F22" s="12"/>
      <c r="G22" s="17">
        <v>300</v>
      </c>
      <c r="H22" s="17">
        <v>300</v>
      </c>
      <c r="I22" s="16">
        <f t="shared" si="0"/>
        <v>0</v>
      </c>
      <c r="J22" t="s">
        <v>33</v>
      </c>
    </row>
    <row r="23" spans="1:10" ht="18.75" x14ac:dyDescent="0.3">
      <c r="A23" s="12"/>
      <c r="B23" s="12" t="s">
        <v>34</v>
      </c>
      <c r="C23" s="12"/>
      <c r="D23" s="12"/>
      <c r="E23" s="12"/>
      <c r="F23" s="12"/>
      <c r="G23" s="17">
        <v>20</v>
      </c>
      <c r="H23" s="17">
        <v>20</v>
      </c>
      <c r="I23" s="16">
        <f t="shared" si="0"/>
        <v>0</v>
      </c>
    </row>
    <row r="24" spans="1:10" ht="18.75" x14ac:dyDescent="0.3">
      <c r="A24" s="12"/>
      <c r="B24" s="12" t="s">
        <v>35</v>
      </c>
      <c r="C24" s="12"/>
      <c r="D24" s="12"/>
      <c r="E24" s="12"/>
      <c r="F24" s="12"/>
      <c r="G24" s="32">
        <v>20</v>
      </c>
      <c r="H24" s="32">
        <v>20</v>
      </c>
      <c r="I24" s="16">
        <f t="shared" si="0"/>
        <v>0</v>
      </c>
      <c r="J24" t="s">
        <v>27</v>
      </c>
    </row>
    <row r="25" spans="1:10" ht="18.75" x14ac:dyDescent="0.3">
      <c r="A25" s="12"/>
      <c r="B25" s="12" t="s">
        <v>36</v>
      </c>
      <c r="C25" s="12"/>
      <c r="D25" s="12"/>
      <c r="E25" s="12"/>
      <c r="F25" s="12"/>
      <c r="G25" s="17">
        <v>1217</v>
      </c>
      <c r="H25" s="17">
        <v>1217</v>
      </c>
      <c r="I25" s="16">
        <f t="shared" si="0"/>
        <v>0</v>
      </c>
    </row>
    <row r="26" spans="1:10" ht="18.75" x14ac:dyDescent="0.3">
      <c r="A26" s="12"/>
      <c r="B26" s="12"/>
      <c r="C26" s="12" t="s">
        <v>37</v>
      </c>
      <c r="D26" s="12"/>
      <c r="E26" s="12"/>
      <c r="F26" s="12"/>
      <c r="G26" s="17">
        <v>53.5</v>
      </c>
      <c r="H26" s="17">
        <v>53.5</v>
      </c>
      <c r="I26" s="16">
        <f t="shared" si="0"/>
        <v>0</v>
      </c>
    </row>
    <row r="27" spans="1:10" ht="18.75" x14ac:dyDescent="0.3">
      <c r="A27" s="12"/>
      <c r="B27" s="12"/>
      <c r="C27" s="12" t="s">
        <v>38</v>
      </c>
      <c r="D27" s="12"/>
      <c r="E27" s="12"/>
      <c r="F27" s="12"/>
      <c r="G27" s="17">
        <v>4.55</v>
      </c>
      <c r="H27" s="17">
        <v>4.55</v>
      </c>
      <c r="I27" s="16">
        <f t="shared" si="0"/>
        <v>0</v>
      </c>
    </row>
    <row r="28" spans="1:10" ht="18.75" x14ac:dyDescent="0.3">
      <c r="A28" s="12"/>
      <c r="B28" s="12" t="s">
        <v>39</v>
      </c>
      <c r="C28" s="12"/>
      <c r="D28" s="12"/>
      <c r="E28" s="12"/>
      <c r="F28" s="12"/>
      <c r="G28" s="17">
        <v>1217</v>
      </c>
      <c r="H28" s="17">
        <v>1217</v>
      </c>
      <c r="I28" s="16">
        <f t="shared" si="0"/>
        <v>0</v>
      </c>
    </row>
    <row r="29" spans="1:10" ht="18.75" x14ac:dyDescent="0.3">
      <c r="A29" s="12"/>
      <c r="B29" s="12"/>
      <c r="C29" s="12" t="s">
        <v>37</v>
      </c>
      <c r="D29" s="12"/>
      <c r="E29" s="12"/>
      <c r="F29" s="12"/>
      <c r="G29" s="17">
        <v>38</v>
      </c>
      <c r="H29" s="17">
        <v>38</v>
      </c>
      <c r="I29" s="16">
        <f t="shared" si="0"/>
        <v>0</v>
      </c>
    </row>
    <row r="30" spans="1:10" ht="18.75" x14ac:dyDescent="0.3">
      <c r="A30" s="12"/>
      <c r="B30" s="12"/>
      <c r="C30" s="12" t="s">
        <v>40</v>
      </c>
      <c r="D30" s="12"/>
      <c r="E30" s="12"/>
      <c r="F30" s="12"/>
      <c r="G30" s="17">
        <v>3.05</v>
      </c>
      <c r="H30" s="17">
        <v>3.05</v>
      </c>
      <c r="I30" s="16">
        <f t="shared" si="0"/>
        <v>0</v>
      </c>
    </row>
    <row r="31" spans="1:10" ht="18.75" x14ac:dyDescent="0.3">
      <c r="A31" s="12"/>
      <c r="B31" s="12" t="s">
        <v>41</v>
      </c>
      <c r="C31" s="12"/>
      <c r="D31" s="12"/>
      <c r="E31" s="12"/>
      <c r="F31" s="12"/>
      <c r="G31" s="17">
        <v>2282</v>
      </c>
      <c r="H31" s="17">
        <v>2282</v>
      </c>
      <c r="I31" s="16">
        <f t="shared" si="0"/>
        <v>0</v>
      </c>
    </row>
    <row r="32" spans="1:10" ht="18.75" x14ac:dyDescent="0.3">
      <c r="A32" s="12"/>
      <c r="B32" s="12" t="s">
        <v>42</v>
      </c>
      <c r="C32" s="12"/>
      <c r="D32" s="12"/>
      <c r="E32" s="12"/>
      <c r="F32" s="12"/>
      <c r="G32" s="33">
        <v>1217</v>
      </c>
      <c r="H32" s="33">
        <v>1217</v>
      </c>
      <c r="I32" s="16">
        <f t="shared" si="0"/>
        <v>0</v>
      </c>
      <c r="J32" t="s">
        <v>25</v>
      </c>
    </row>
    <row r="33" spans="1:10" ht="18.75" x14ac:dyDescent="0.3">
      <c r="A33" s="12"/>
      <c r="B33" s="12"/>
      <c r="C33" s="12" t="s">
        <v>43</v>
      </c>
      <c r="D33" s="12"/>
      <c r="E33" s="12"/>
      <c r="F33" s="12"/>
      <c r="G33" s="17">
        <v>15.25</v>
      </c>
      <c r="H33" s="17">
        <v>15.25</v>
      </c>
      <c r="I33" s="16">
        <f t="shared" si="0"/>
        <v>0</v>
      </c>
    </row>
    <row r="34" spans="1:10" ht="18.75" x14ac:dyDescent="0.3">
      <c r="A34" s="12"/>
      <c r="B34" s="12"/>
      <c r="C34" s="12" t="s">
        <v>44</v>
      </c>
      <c r="D34" s="12"/>
      <c r="E34" s="12"/>
      <c r="F34" s="12"/>
      <c r="G34" s="17">
        <v>4.55</v>
      </c>
      <c r="H34" s="17">
        <v>4.55</v>
      </c>
      <c r="I34" s="16">
        <f t="shared" si="0"/>
        <v>0</v>
      </c>
    </row>
    <row r="35" spans="1:10" s="29" customFormat="1" ht="18.75" x14ac:dyDescent="0.3">
      <c r="A35" s="26"/>
      <c r="B35" s="26" t="s">
        <v>45</v>
      </c>
      <c r="C35" s="26"/>
      <c r="D35" s="26"/>
      <c r="E35" s="26"/>
      <c r="F35" s="26"/>
      <c r="G35" s="27">
        <v>1217</v>
      </c>
      <c r="H35" s="27">
        <v>1217</v>
      </c>
      <c r="I35" s="28">
        <f t="shared" si="0"/>
        <v>0</v>
      </c>
      <c r="J35" t="s">
        <v>46</v>
      </c>
    </row>
    <row r="36" spans="1:10" s="29" customFormat="1" ht="18.75" x14ac:dyDescent="0.3">
      <c r="A36" s="26"/>
      <c r="B36" s="26"/>
      <c r="C36" s="26" t="s">
        <v>47</v>
      </c>
      <c r="D36" s="26"/>
      <c r="E36" s="26"/>
      <c r="F36" s="26"/>
      <c r="G36" s="27">
        <v>3.05</v>
      </c>
      <c r="H36" s="27">
        <v>3.05</v>
      </c>
      <c r="I36" s="28">
        <f t="shared" si="0"/>
        <v>0</v>
      </c>
      <c r="J36" t="s">
        <v>46</v>
      </c>
    </row>
    <row r="37" spans="1:10" s="29" customFormat="1" ht="18.75" x14ac:dyDescent="0.3">
      <c r="A37" s="26"/>
      <c r="B37" s="26" t="s">
        <v>48</v>
      </c>
      <c r="C37" s="26"/>
      <c r="D37" s="26"/>
      <c r="E37" s="26"/>
      <c r="F37" s="26"/>
      <c r="G37" s="27">
        <v>1217</v>
      </c>
      <c r="H37" s="27">
        <v>1217</v>
      </c>
      <c r="I37" s="28">
        <f t="shared" si="0"/>
        <v>0</v>
      </c>
      <c r="J37" t="s">
        <v>46</v>
      </c>
    </row>
    <row r="38" spans="1:10" s="29" customFormat="1" ht="18.75" x14ac:dyDescent="0.3">
      <c r="A38" s="26"/>
      <c r="B38" s="26"/>
      <c r="C38" s="26" t="s">
        <v>47</v>
      </c>
      <c r="D38" s="26"/>
      <c r="E38" s="26"/>
      <c r="F38" s="26"/>
      <c r="G38" s="27">
        <v>3.05</v>
      </c>
      <c r="H38" s="27">
        <v>3.05</v>
      </c>
      <c r="I38" s="28">
        <f t="shared" si="0"/>
        <v>0</v>
      </c>
      <c r="J38" t="s">
        <v>46</v>
      </c>
    </row>
    <row r="39" spans="1:10" s="29" customFormat="1" ht="18.75" x14ac:dyDescent="0.3">
      <c r="A39" s="26"/>
      <c r="B39" s="26" t="s">
        <v>49</v>
      </c>
      <c r="C39" s="26"/>
      <c r="D39" s="26"/>
      <c r="E39" s="26"/>
      <c r="F39" s="26"/>
      <c r="G39" s="34">
        <v>913</v>
      </c>
      <c r="H39" s="34">
        <v>913</v>
      </c>
      <c r="I39" s="28">
        <f t="shared" si="0"/>
        <v>0</v>
      </c>
      <c r="J39" t="s">
        <v>46</v>
      </c>
    </row>
    <row r="40" spans="1:10" s="29" customFormat="1" ht="18.75" x14ac:dyDescent="0.3">
      <c r="A40" s="26"/>
      <c r="B40" s="26"/>
      <c r="C40" s="26" t="s">
        <v>47</v>
      </c>
      <c r="D40" s="26"/>
      <c r="E40" s="26"/>
      <c r="F40" s="26"/>
      <c r="G40" s="27">
        <v>7.59</v>
      </c>
      <c r="H40" s="27">
        <v>7.59</v>
      </c>
      <c r="I40" s="28">
        <f t="shared" si="0"/>
        <v>0</v>
      </c>
      <c r="J40" t="s">
        <v>46</v>
      </c>
    </row>
    <row r="41" spans="1:10" ht="18.75" x14ac:dyDescent="0.3">
      <c r="A41" s="12"/>
      <c r="B41" s="12" t="s">
        <v>50</v>
      </c>
      <c r="C41" s="12"/>
      <c r="D41" s="12"/>
      <c r="E41" s="12"/>
      <c r="F41" s="12"/>
      <c r="G41" s="17">
        <v>1065</v>
      </c>
      <c r="H41" s="17">
        <v>608</v>
      </c>
      <c r="I41" s="16">
        <f t="shared" si="0"/>
        <v>-457</v>
      </c>
      <c r="J41" t="s">
        <v>51</v>
      </c>
    </row>
    <row r="42" spans="1:10" ht="18.75" x14ac:dyDescent="0.3">
      <c r="A42" s="12"/>
      <c r="B42" s="12"/>
      <c r="C42" s="12" t="s">
        <v>52</v>
      </c>
      <c r="D42" s="12"/>
      <c r="E42" s="12"/>
      <c r="F42" s="12"/>
      <c r="G42" s="17">
        <v>7.59</v>
      </c>
      <c r="H42" s="17">
        <v>7.59</v>
      </c>
      <c r="I42" s="16">
        <f t="shared" si="0"/>
        <v>0</v>
      </c>
    </row>
    <row r="43" spans="1:10" ht="18.75" x14ac:dyDescent="0.3">
      <c r="A43" s="12"/>
      <c r="B43" s="26" t="s">
        <v>5</v>
      </c>
      <c r="C43" s="12"/>
      <c r="D43" s="12"/>
      <c r="E43" s="12"/>
      <c r="F43" s="12"/>
      <c r="G43" s="27">
        <v>457</v>
      </c>
      <c r="H43" s="27">
        <v>457</v>
      </c>
      <c r="I43" s="16">
        <f t="shared" si="0"/>
        <v>0</v>
      </c>
      <c r="J43" t="s">
        <v>46</v>
      </c>
    </row>
    <row r="44" spans="1:10" ht="18.75" x14ac:dyDescent="0.3">
      <c r="A44" s="12"/>
      <c r="B44" s="12" t="s">
        <v>10</v>
      </c>
      <c r="C44" s="12"/>
      <c r="D44" s="12"/>
      <c r="E44" s="12"/>
      <c r="F44" s="12"/>
      <c r="G44" s="17">
        <v>264</v>
      </c>
      <c r="H44" s="17">
        <v>264</v>
      </c>
      <c r="I44" s="16">
        <f t="shared" si="0"/>
        <v>0</v>
      </c>
    </row>
    <row r="45" spans="1:10" ht="18.75" x14ac:dyDescent="0.3">
      <c r="A45" s="12"/>
      <c r="B45" s="26" t="s">
        <v>53</v>
      </c>
      <c r="C45" s="26"/>
      <c r="D45" s="26"/>
      <c r="E45" s="26"/>
      <c r="F45" s="26"/>
      <c r="G45" s="27">
        <v>760</v>
      </c>
      <c r="H45" s="27">
        <v>760</v>
      </c>
      <c r="I45" s="16">
        <f t="shared" si="0"/>
        <v>0</v>
      </c>
      <c r="J45" t="s">
        <v>46</v>
      </c>
    </row>
    <row r="46" spans="1:10" ht="18.75" x14ac:dyDescent="0.3">
      <c r="A46" s="12"/>
      <c r="B46" s="26" t="s">
        <v>6</v>
      </c>
      <c r="C46" s="26"/>
      <c r="D46" s="26"/>
      <c r="E46" s="26"/>
      <c r="F46" s="26"/>
      <c r="G46" s="27">
        <v>229</v>
      </c>
      <c r="H46" s="27">
        <v>229</v>
      </c>
      <c r="I46" s="16">
        <f t="shared" si="0"/>
        <v>0</v>
      </c>
      <c r="J46" t="s">
        <v>46</v>
      </c>
    </row>
    <row r="47" spans="1:10" ht="18.75" x14ac:dyDescent="0.3">
      <c r="A47" s="12"/>
      <c r="B47" s="12" t="s">
        <v>54</v>
      </c>
      <c r="C47" s="12"/>
      <c r="D47" s="12"/>
      <c r="E47" s="12"/>
      <c r="F47" s="12"/>
      <c r="G47" s="17">
        <v>760</v>
      </c>
      <c r="H47" s="17">
        <v>760</v>
      </c>
      <c r="I47" s="16">
        <f t="shared" si="0"/>
        <v>0</v>
      </c>
      <c r="J47" t="s">
        <v>55</v>
      </c>
    </row>
    <row r="48" spans="1:10" s="38" customFormat="1" ht="18.75" x14ac:dyDescent="0.3">
      <c r="A48" s="35"/>
      <c r="B48" s="35" t="s">
        <v>56</v>
      </c>
      <c r="C48" s="35"/>
      <c r="D48" s="35"/>
      <c r="E48" s="35"/>
      <c r="F48" s="35"/>
      <c r="G48" s="36"/>
      <c r="H48" s="36">
        <v>1217</v>
      </c>
      <c r="I48" s="16">
        <f t="shared" si="0"/>
        <v>1217</v>
      </c>
      <c r="J48" s="37" t="s">
        <v>57</v>
      </c>
    </row>
    <row r="49" spans="1:10" ht="18.75" x14ac:dyDescent="0.3">
      <c r="A49" s="12"/>
      <c r="B49" s="12" t="s">
        <v>58</v>
      </c>
      <c r="C49" s="12"/>
      <c r="D49" s="12"/>
      <c r="E49" s="12"/>
      <c r="F49" s="12"/>
      <c r="G49" s="17">
        <v>305</v>
      </c>
      <c r="H49" s="17">
        <v>305</v>
      </c>
      <c r="I49" s="16">
        <f t="shared" si="0"/>
        <v>0</v>
      </c>
      <c r="J49" t="s">
        <v>25</v>
      </c>
    </row>
    <row r="50" spans="1:10" ht="18.75" x14ac:dyDescent="0.3">
      <c r="A50" s="39" t="s">
        <v>59</v>
      </c>
      <c r="B50" s="40"/>
      <c r="C50" s="40"/>
      <c r="D50" s="40"/>
      <c r="E50" s="40"/>
      <c r="F50" s="40"/>
      <c r="G50" s="41"/>
      <c r="H50" s="41"/>
      <c r="I50" s="16">
        <f t="shared" si="0"/>
        <v>0</v>
      </c>
    </row>
    <row r="51" spans="1:10" ht="18.75" x14ac:dyDescent="0.3">
      <c r="A51" s="40"/>
      <c r="B51" s="12" t="s">
        <v>60</v>
      </c>
      <c r="C51" s="40"/>
      <c r="D51" s="40"/>
      <c r="E51" s="40"/>
      <c r="F51" s="40"/>
      <c r="G51" s="14">
        <v>75</v>
      </c>
      <c r="H51" s="14">
        <v>75</v>
      </c>
      <c r="I51" s="16">
        <f t="shared" si="0"/>
        <v>0</v>
      </c>
      <c r="J51" t="s">
        <v>61</v>
      </c>
    </row>
    <row r="52" spans="1:10" ht="18.75" x14ac:dyDescent="0.3">
      <c r="A52" s="40"/>
      <c r="B52" s="12" t="s">
        <v>62</v>
      </c>
      <c r="C52" s="40"/>
      <c r="D52" s="40"/>
      <c r="E52" s="40"/>
      <c r="F52" s="40"/>
      <c r="G52" s="14">
        <v>75</v>
      </c>
      <c r="H52" s="14">
        <v>75</v>
      </c>
      <c r="I52" s="16">
        <f t="shared" si="0"/>
        <v>0</v>
      </c>
      <c r="J52" t="s">
        <v>63</v>
      </c>
    </row>
    <row r="53" spans="1:10" ht="18.75" x14ac:dyDescent="0.3">
      <c r="A53" s="40"/>
      <c r="B53" s="12" t="s">
        <v>64</v>
      </c>
      <c r="C53" s="40"/>
      <c r="D53" s="40"/>
      <c r="E53" s="40"/>
      <c r="F53" s="40"/>
      <c r="G53" s="14">
        <v>25</v>
      </c>
      <c r="H53" s="14">
        <v>25</v>
      </c>
      <c r="I53" s="16">
        <f t="shared" si="0"/>
        <v>0</v>
      </c>
      <c r="J53" t="s">
        <v>63</v>
      </c>
    </row>
    <row r="54" spans="1:10" s="22" customFormat="1" ht="18.75" x14ac:dyDescent="0.3">
      <c r="A54" s="42"/>
      <c r="B54" s="19" t="s">
        <v>65</v>
      </c>
      <c r="C54" s="42"/>
      <c r="D54" s="42"/>
      <c r="E54" s="42"/>
      <c r="F54" s="42"/>
      <c r="G54" s="43">
        <v>0</v>
      </c>
      <c r="H54" s="43">
        <v>50</v>
      </c>
      <c r="I54" s="21">
        <f t="shared" si="0"/>
        <v>50</v>
      </c>
      <c r="J54" s="22" t="s">
        <v>66</v>
      </c>
    </row>
    <row r="55" spans="1:10" s="22" customFormat="1" ht="18.75" x14ac:dyDescent="0.3">
      <c r="A55" s="42"/>
      <c r="B55" s="19" t="s">
        <v>67</v>
      </c>
      <c r="C55" s="42"/>
      <c r="D55" s="42"/>
      <c r="E55" s="42"/>
      <c r="F55" s="42"/>
      <c r="G55" s="43">
        <v>0</v>
      </c>
      <c r="H55" s="43">
        <v>500</v>
      </c>
      <c r="I55" s="21">
        <f t="shared" si="0"/>
        <v>500</v>
      </c>
      <c r="J55" s="22" t="s">
        <v>66</v>
      </c>
    </row>
    <row r="56" spans="1:10" ht="9.9499999999999993" customHeight="1" x14ac:dyDescent="0.3">
      <c r="A56" s="12"/>
      <c r="B56" s="12"/>
      <c r="C56" s="12"/>
      <c r="D56" s="12"/>
      <c r="E56" s="12"/>
      <c r="F56" s="12"/>
      <c r="G56" s="13"/>
    </row>
    <row r="57" spans="1:10" ht="18.75" x14ac:dyDescent="0.3">
      <c r="A57" s="12"/>
      <c r="B57" s="12" t="s">
        <v>7</v>
      </c>
      <c r="C57" s="12"/>
      <c r="D57" s="12"/>
      <c r="E57" s="12"/>
      <c r="F57" s="12"/>
      <c r="G57" s="31">
        <v>229</v>
      </c>
      <c r="H57" s="31">
        <v>229</v>
      </c>
      <c r="I57" s="16">
        <f>H57-G57</f>
        <v>0</v>
      </c>
    </row>
    <row r="58" spans="1:10" ht="18.75" x14ac:dyDescent="0.3">
      <c r="A58" s="12"/>
      <c r="B58" s="12" t="s">
        <v>8</v>
      </c>
      <c r="C58" s="12"/>
      <c r="D58" s="12"/>
      <c r="E58" s="12"/>
      <c r="F58" s="12"/>
      <c r="G58" s="17">
        <v>153</v>
      </c>
      <c r="H58" s="17">
        <v>153</v>
      </c>
      <c r="I58" s="16">
        <f>H58-G58</f>
        <v>0</v>
      </c>
    </row>
    <row r="59" spans="1:10" s="22" customFormat="1" ht="18.75" x14ac:dyDescent="0.3">
      <c r="A59" s="19"/>
      <c r="B59" s="19" t="s">
        <v>69</v>
      </c>
      <c r="C59" s="19"/>
      <c r="D59" s="19"/>
      <c r="E59" s="19"/>
      <c r="F59" s="19"/>
      <c r="G59" s="45"/>
      <c r="H59" s="45">
        <v>153</v>
      </c>
      <c r="I59" s="21">
        <v>153</v>
      </c>
      <c r="J59" s="22" t="s">
        <v>70</v>
      </c>
    </row>
    <row r="60" spans="1:10" ht="18.75" x14ac:dyDescent="0.3">
      <c r="A60" s="12"/>
      <c r="B60" s="12" t="s">
        <v>71</v>
      </c>
      <c r="C60" s="12"/>
      <c r="D60" s="12"/>
      <c r="E60" s="12"/>
      <c r="F60" s="12"/>
      <c r="G60" s="17">
        <v>4370</v>
      </c>
      <c r="H60" s="17">
        <v>4370</v>
      </c>
      <c r="I60" s="16">
        <f>H60-G60</f>
        <v>0</v>
      </c>
    </row>
    <row r="61" spans="1:10" ht="18.75" x14ac:dyDescent="0.3">
      <c r="A61" s="12"/>
      <c r="B61" s="12" t="s">
        <v>72</v>
      </c>
      <c r="C61" s="12"/>
      <c r="D61" s="12"/>
      <c r="E61" s="12"/>
      <c r="F61" s="12"/>
      <c r="G61" s="33">
        <v>1738</v>
      </c>
      <c r="H61" s="33">
        <v>1738</v>
      </c>
      <c r="I61" s="16">
        <f>H61-G61</f>
        <v>0</v>
      </c>
    </row>
    <row r="62" spans="1:10" s="22" customFormat="1" ht="18.75" x14ac:dyDescent="0.3">
      <c r="A62" s="19"/>
      <c r="B62" s="19" t="s">
        <v>73</v>
      </c>
      <c r="C62" s="19"/>
      <c r="D62" s="19"/>
      <c r="E62" s="19"/>
      <c r="F62" s="19"/>
      <c r="G62" s="46"/>
      <c r="H62" s="46">
        <v>4370</v>
      </c>
      <c r="I62" s="21">
        <f t="shared" ref="I62:I96" si="1">H62-G62</f>
        <v>4370</v>
      </c>
      <c r="J62" s="22" t="s">
        <v>74</v>
      </c>
    </row>
    <row r="63" spans="1:10" s="22" customFormat="1" ht="18.75" x14ac:dyDescent="0.3">
      <c r="A63" s="19"/>
      <c r="B63" s="19" t="s">
        <v>75</v>
      </c>
      <c r="C63" s="19"/>
      <c r="D63" s="19"/>
      <c r="E63" s="19"/>
      <c r="F63" s="19"/>
      <c r="G63" s="46"/>
      <c r="H63" s="46">
        <v>1738</v>
      </c>
      <c r="I63" s="21">
        <f t="shared" si="1"/>
        <v>1738</v>
      </c>
      <c r="J63" s="22" t="s">
        <v>74</v>
      </c>
    </row>
    <row r="64" spans="1:10" ht="18.75" x14ac:dyDescent="0.3">
      <c r="A64" s="12"/>
      <c r="B64" s="19" t="s">
        <v>76</v>
      </c>
      <c r="C64" s="12"/>
      <c r="D64" s="12"/>
      <c r="E64" s="12"/>
      <c r="F64" s="12"/>
      <c r="G64" s="23"/>
      <c r="H64" s="46">
        <v>760</v>
      </c>
      <c r="I64" s="21">
        <f t="shared" si="1"/>
        <v>760</v>
      </c>
      <c r="J64" s="22" t="s">
        <v>74</v>
      </c>
    </row>
    <row r="65" spans="1:10" ht="18.75" x14ac:dyDescent="0.3">
      <c r="A65" s="12"/>
      <c r="B65" s="19" t="s">
        <v>77</v>
      </c>
      <c r="C65" s="12"/>
      <c r="D65" s="12"/>
      <c r="E65" s="12"/>
      <c r="F65" s="12"/>
      <c r="G65" s="23"/>
      <c r="H65" s="46">
        <v>500</v>
      </c>
      <c r="I65" s="21">
        <f t="shared" si="1"/>
        <v>500</v>
      </c>
      <c r="J65" s="22" t="s">
        <v>74</v>
      </c>
    </row>
    <row r="66" spans="1:10" ht="18.75" x14ac:dyDescent="0.3">
      <c r="A66" s="12"/>
      <c r="B66" s="19" t="s">
        <v>78</v>
      </c>
      <c r="C66" s="12"/>
      <c r="D66" s="12"/>
      <c r="E66" s="12"/>
      <c r="F66" s="12"/>
      <c r="G66" s="23"/>
      <c r="H66" s="46">
        <v>500</v>
      </c>
      <c r="I66" s="21">
        <f t="shared" si="1"/>
        <v>500</v>
      </c>
      <c r="J66" s="22" t="s">
        <v>79</v>
      </c>
    </row>
    <row r="67" spans="1:10" ht="18.75" x14ac:dyDescent="0.3">
      <c r="A67" s="12"/>
      <c r="B67" s="19" t="s">
        <v>80</v>
      </c>
      <c r="C67" s="12"/>
      <c r="D67" s="12"/>
      <c r="E67" s="12"/>
      <c r="F67" s="12"/>
      <c r="G67" s="23"/>
      <c r="H67" s="46">
        <v>300</v>
      </c>
      <c r="I67" s="21">
        <f t="shared" si="1"/>
        <v>300</v>
      </c>
      <c r="J67" s="22" t="s">
        <v>74</v>
      </c>
    </row>
    <row r="68" spans="1:10" ht="18.75" x14ac:dyDescent="0.3">
      <c r="A68" s="12"/>
      <c r="B68" s="19" t="s">
        <v>81</v>
      </c>
      <c r="C68" s="12"/>
      <c r="D68" s="12"/>
      <c r="E68" s="12"/>
      <c r="F68" s="12"/>
      <c r="G68" s="23"/>
      <c r="H68" s="46">
        <v>300</v>
      </c>
      <c r="I68" s="21">
        <f t="shared" si="1"/>
        <v>300</v>
      </c>
      <c r="J68" s="22" t="s">
        <v>79</v>
      </c>
    </row>
    <row r="69" spans="1:10" ht="18.75" x14ac:dyDescent="0.3">
      <c r="A69" s="12"/>
      <c r="B69" s="19" t="s">
        <v>82</v>
      </c>
      <c r="C69" s="12"/>
      <c r="D69" s="12"/>
      <c r="E69" s="12"/>
      <c r="F69" s="12"/>
      <c r="G69" s="23"/>
      <c r="H69" s="46">
        <v>760</v>
      </c>
      <c r="I69" s="21">
        <f t="shared" si="1"/>
        <v>760</v>
      </c>
      <c r="J69" s="22" t="s">
        <v>74</v>
      </c>
    </row>
    <row r="70" spans="1:10" ht="18.75" x14ac:dyDescent="0.3">
      <c r="A70" s="12"/>
      <c r="B70" s="19" t="s">
        <v>83</v>
      </c>
      <c r="C70" s="12"/>
      <c r="D70" s="12"/>
      <c r="E70" s="12"/>
      <c r="F70" s="12"/>
      <c r="G70" s="23"/>
      <c r="H70" s="46">
        <v>760</v>
      </c>
      <c r="I70" s="21">
        <f t="shared" si="1"/>
        <v>760</v>
      </c>
      <c r="J70" s="22" t="s">
        <v>79</v>
      </c>
    </row>
    <row r="71" spans="1:10" ht="18.75" x14ac:dyDescent="0.3">
      <c r="A71" s="12"/>
      <c r="B71" s="19" t="s">
        <v>84</v>
      </c>
      <c r="C71" s="12"/>
      <c r="D71" s="12"/>
      <c r="E71" s="12"/>
      <c r="F71" s="12"/>
      <c r="G71" s="23"/>
      <c r="H71" s="46">
        <v>760</v>
      </c>
      <c r="I71" s="21">
        <f t="shared" si="1"/>
        <v>760</v>
      </c>
      <c r="J71" s="22" t="s">
        <v>74</v>
      </c>
    </row>
    <row r="72" spans="1:10" ht="18.75" x14ac:dyDescent="0.3">
      <c r="A72" s="12"/>
      <c r="B72" s="19" t="s">
        <v>85</v>
      </c>
      <c r="C72" s="12"/>
      <c r="D72" s="12"/>
      <c r="E72" s="12"/>
      <c r="F72" s="12"/>
      <c r="G72" s="23"/>
      <c r="H72" s="46">
        <v>760</v>
      </c>
      <c r="I72" s="21">
        <f t="shared" si="1"/>
        <v>760</v>
      </c>
      <c r="J72" s="22" t="s">
        <v>79</v>
      </c>
    </row>
    <row r="73" spans="1:10" ht="18.75" x14ac:dyDescent="0.3">
      <c r="A73" s="12"/>
      <c r="B73" s="19" t="s">
        <v>86</v>
      </c>
      <c r="C73" s="12"/>
      <c r="D73" s="12"/>
      <c r="E73" s="12"/>
      <c r="F73" s="12"/>
      <c r="G73" s="23"/>
      <c r="H73" s="46">
        <v>1217</v>
      </c>
      <c r="I73" s="21">
        <f t="shared" si="1"/>
        <v>1217</v>
      </c>
      <c r="J73" s="22" t="s">
        <v>74</v>
      </c>
    </row>
    <row r="74" spans="1:10" ht="18.75" x14ac:dyDescent="0.3">
      <c r="A74" s="12"/>
      <c r="B74" s="19" t="s">
        <v>87</v>
      </c>
      <c r="C74" s="12"/>
      <c r="D74" s="12"/>
      <c r="E74" s="12"/>
      <c r="F74" s="12"/>
      <c r="G74" s="23"/>
      <c r="H74" s="46">
        <v>1217</v>
      </c>
      <c r="I74" s="21">
        <f t="shared" si="1"/>
        <v>1217</v>
      </c>
      <c r="J74" s="22" t="s">
        <v>79</v>
      </c>
    </row>
    <row r="75" spans="1:10" ht="18.75" x14ac:dyDescent="0.3">
      <c r="A75" s="12"/>
      <c r="B75" s="19" t="s">
        <v>88</v>
      </c>
      <c r="C75" s="12"/>
      <c r="D75" s="12"/>
      <c r="E75" s="12"/>
      <c r="F75" s="12"/>
      <c r="G75" s="23"/>
      <c r="H75" s="46">
        <v>60</v>
      </c>
      <c r="I75" s="21">
        <f t="shared" si="1"/>
        <v>60</v>
      </c>
      <c r="J75" s="22" t="s">
        <v>89</v>
      </c>
    </row>
    <row r="76" spans="1:10" ht="18.75" x14ac:dyDescent="0.3">
      <c r="A76" s="12"/>
      <c r="B76" s="19" t="s">
        <v>90</v>
      </c>
      <c r="C76" s="12"/>
      <c r="D76" s="12"/>
      <c r="E76" s="12"/>
      <c r="F76" s="12"/>
      <c r="G76" s="23"/>
      <c r="H76" s="46">
        <v>60</v>
      </c>
      <c r="I76" s="21">
        <f t="shared" si="1"/>
        <v>60</v>
      </c>
      <c r="J76" s="22" t="s">
        <v>74</v>
      </c>
    </row>
    <row r="77" spans="1:10" ht="18.75" x14ac:dyDescent="0.3">
      <c r="A77" s="12"/>
      <c r="B77" s="19" t="s">
        <v>91</v>
      </c>
      <c r="C77" s="12"/>
      <c r="D77" s="12"/>
      <c r="E77" s="12"/>
      <c r="F77" s="12"/>
      <c r="G77" s="23"/>
      <c r="H77" s="46">
        <v>457</v>
      </c>
      <c r="I77" s="21">
        <f t="shared" si="1"/>
        <v>457</v>
      </c>
      <c r="J77" s="22" t="s">
        <v>74</v>
      </c>
    </row>
    <row r="78" spans="1:10" ht="18.75" x14ac:dyDescent="0.3">
      <c r="A78" s="12"/>
      <c r="B78" s="19" t="s">
        <v>92</v>
      </c>
      <c r="C78" s="12"/>
      <c r="D78" s="12"/>
      <c r="E78" s="12"/>
      <c r="F78" s="12"/>
      <c r="G78" s="23"/>
      <c r="H78" s="46">
        <v>457</v>
      </c>
      <c r="I78" s="21">
        <f t="shared" si="1"/>
        <v>457</v>
      </c>
      <c r="J78" s="22" t="s">
        <v>79</v>
      </c>
    </row>
    <row r="79" spans="1:10" ht="18.75" x14ac:dyDescent="0.3">
      <c r="A79" s="12"/>
      <c r="B79" s="19" t="s">
        <v>93</v>
      </c>
      <c r="C79" s="12"/>
      <c r="D79" s="12"/>
      <c r="E79" s="12"/>
      <c r="F79" s="12"/>
      <c r="G79" s="23"/>
      <c r="H79" s="46">
        <v>264</v>
      </c>
      <c r="I79" s="21">
        <f t="shared" si="1"/>
        <v>264</v>
      </c>
      <c r="J79" s="22" t="s">
        <v>94</v>
      </c>
    </row>
    <row r="80" spans="1:10" ht="18.75" x14ac:dyDescent="0.3">
      <c r="A80" s="12"/>
      <c r="B80" s="19" t="s">
        <v>95</v>
      </c>
      <c r="C80" s="12"/>
      <c r="D80" s="12"/>
      <c r="E80" s="12"/>
      <c r="F80" s="12"/>
      <c r="G80" s="23"/>
      <c r="H80" s="46">
        <v>60</v>
      </c>
      <c r="I80" s="21">
        <f t="shared" si="1"/>
        <v>60</v>
      </c>
      <c r="J80" s="22" t="s">
        <v>74</v>
      </c>
    </row>
    <row r="81" spans="1:10" ht="18.75" x14ac:dyDescent="0.3">
      <c r="A81" s="12"/>
      <c r="B81" s="19" t="s">
        <v>96</v>
      </c>
      <c r="C81" s="12"/>
      <c r="D81" s="12"/>
      <c r="E81" s="12"/>
      <c r="F81" s="12"/>
      <c r="G81" s="23"/>
      <c r="H81" s="46">
        <v>60</v>
      </c>
      <c r="I81" s="21">
        <f t="shared" si="1"/>
        <v>60</v>
      </c>
      <c r="J81" s="22" t="s">
        <v>74</v>
      </c>
    </row>
    <row r="82" spans="1:10" ht="18.75" x14ac:dyDescent="0.3">
      <c r="A82" s="12"/>
      <c r="B82" s="19" t="s">
        <v>97</v>
      </c>
      <c r="C82" s="12"/>
      <c r="D82" s="12"/>
      <c r="E82" s="12"/>
      <c r="F82" s="12"/>
      <c r="G82" s="23"/>
      <c r="H82" s="46">
        <v>305</v>
      </c>
      <c r="I82" s="21">
        <f t="shared" si="1"/>
        <v>305</v>
      </c>
      <c r="J82" s="22" t="s">
        <v>74</v>
      </c>
    </row>
    <row r="83" spans="1:10" ht="18.75" x14ac:dyDescent="0.3">
      <c r="A83" s="12"/>
      <c r="B83" s="19" t="s">
        <v>98</v>
      </c>
      <c r="C83" s="12"/>
      <c r="D83" s="12"/>
      <c r="E83" s="12"/>
      <c r="F83" s="12"/>
      <c r="G83" s="23"/>
      <c r="H83" s="46">
        <v>264</v>
      </c>
      <c r="I83" s="21">
        <f t="shared" si="1"/>
        <v>264</v>
      </c>
      <c r="J83" s="22" t="s">
        <v>99</v>
      </c>
    </row>
    <row r="84" spans="1:10" ht="18.75" x14ac:dyDescent="0.3">
      <c r="A84" s="12"/>
      <c r="B84" s="19" t="s">
        <v>100</v>
      </c>
      <c r="C84" s="12"/>
      <c r="D84" s="12"/>
      <c r="E84" s="12"/>
      <c r="F84" s="12"/>
      <c r="G84" s="23"/>
      <c r="H84" s="46">
        <v>300</v>
      </c>
      <c r="I84" s="21">
        <f t="shared" si="1"/>
        <v>300</v>
      </c>
      <c r="J84" s="22" t="s">
        <v>74</v>
      </c>
    </row>
    <row r="85" spans="1:10" ht="18.75" x14ac:dyDescent="0.3">
      <c r="A85" s="12"/>
      <c r="B85" s="19" t="s">
        <v>101</v>
      </c>
      <c r="C85" s="12"/>
      <c r="D85" s="12"/>
      <c r="E85" s="12"/>
      <c r="F85" s="12"/>
      <c r="G85" s="23"/>
      <c r="H85" s="46">
        <v>457</v>
      </c>
      <c r="I85" s="21">
        <f t="shared" si="1"/>
        <v>457</v>
      </c>
      <c r="J85" s="22" t="s">
        <v>74</v>
      </c>
    </row>
    <row r="86" spans="1:10" ht="18.75" x14ac:dyDescent="0.3">
      <c r="A86" s="12"/>
      <c r="B86" s="19" t="s">
        <v>102</v>
      </c>
      <c r="C86" s="12"/>
      <c r="D86" s="12"/>
      <c r="E86" s="12"/>
      <c r="F86" s="12"/>
      <c r="G86" s="23"/>
      <c r="H86" s="46">
        <v>760</v>
      </c>
      <c r="I86" s="21">
        <f t="shared" si="1"/>
        <v>760</v>
      </c>
      <c r="J86" s="22" t="s">
        <v>74</v>
      </c>
    </row>
    <row r="87" spans="1:10" ht="18.75" x14ac:dyDescent="0.3">
      <c r="A87" s="12"/>
      <c r="B87" s="19" t="s">
        <v>103</v>
      </c>
      <c r="C87" s="12"/>
      <c r="D87" s="12"/>
      <c r="E87" s="12"/>
      <c r="F87" s="12"/>
      <c r="G87" s="23"/>
      <c r="H87" s="46">
        <v>500</v>
      </c>
      <c r="I87" s="21">
        <f t="shared" si="1"/>
        <v>500</v>
      </c>
      <c r="J87" s="22" t="s">
        <v>74</v>
      </c>
    </row>
    <row r="88" spans="1:10" ht="18.75" x14ac:dyDescent="0.3">
      <c r="A88" s="12"/>
      <c r="B88" s="19" t="s">
        <v>104</v>
      </c>
      <c r="C88" s="12"/>
      <c r="D88" s="12"/>
      <c r="E88" s="12"/>
      <c r="F88" s="12"/>
      <c r="G88" s="23"/>
      <c r="H88" s="46">
        <v>229</v>
      </c>
      <c r="I88" s="21">
        <f t="shared" si="1"/>
        <v>229</v>
      </c>
      <c r="J88" s="22" t="s">
        <v>74</v>
      </c>
    </row>
    <row r="89" spans="1:10" ht="18.75" x14ac:dyDescent="0.3">
      <c r="A89" s="12"/>
      <c r="B89" s="19" t="s">
        <v>105</v>
      </c>
      <c r="C89" s="12"/>
      <c r="D89" s="12"/>
      <c r="E89" s="12"/>
      <c r="F89" s="12"/>
      <c r="G89" s="23"/>
      <c r="H89" s="46">
        <v>500</v>
      </c>
      <c r="I89" s="21">
        <f t="shared" si="1"/>
        <v>500</v>
      </c>
      <c r="J89" s="22" t="s">
        <v>74</v>
      </c>
    </row>
    <row r="90" spans="1:10" ht="18.75" x14ac:dyDescent="0.3">
      <c r="A90" s="12"/>
      <c r="B90" s="19" t="s">
        <v>106</v>
      </c>
      <c r="C90" s="12"/>
      <c r="D90" s="12"/>
      <c r="E90" s="12"/>
      <c r="F90" s="12"/>
      <c r="G90" s="23"/>
      <c r="H90" s="46">
        <v>760</v>
      </c>
      <c r="I90" s="21">
        <f t="shared" si="1"/>
        <v>760</v>
      </c>
      <c r="J90" s="22" t="s">
        <v>94</v>
      </c>
    </row>
    <row r="91" spans="1:10" ht="18.75" x14ac:dyDescent="0.3">
      <c r="A91" s="12"/>
      <c r="B91" s="19" t="s">
        <v>107</v>
      </c>
      <c r="C91" s="12"/>
      <c r="D91" s="12"/>
      <c r="E91" s="12"/>
      <c r="F91" s="12"/>
      <c r="G91" s="23"/>
      <c r="H91" s="46">
        <v>200</v>
      </c>
      <c r="I91" s="21">
        <f t="shared" si="1"/>
        <v>200</v>
      </c>
      <c r="J91" s="22" t="s">
        <v>74</v>
      </c>
    </row>
    <row r="92" spans="1:10" ht="18.75" x14ac:dyDescent="0.3">
      <c r="A92" s="12"/>
      <c r="B92" s="19" t="s">
        <v>108</v>
      </c>
      <c r="C92" s="12"/>
      <c r="D92" s="12"/>
      <c r="E92" s="12"/>
      <c r="F92" s="12"/>
      <c r="G92" s="23"/>
      <c r="H92" s="46">
        <v>60</v>
      </c>
      <c r="I92" s="21">
        <f t="shared" si="1"/>
        <v>60</v>
      </c>
      <c r="J92" s="22" t="s">
        <v>94</v>
      </c>
    </row>
    <row r="93" spans="1:10" ht="18.75" x14ac:dyDescent="0.3">
      <c r="A93" s="12"/>
      <c r="B93" s="19" t="s">
        <v>109</v>
      </c>
      <c r="C93" s="12"/>
      <c r="D93" s="12"/>
      <c r="E93" s="12"/>
      <c r="F93" s="12"/>
      <c r="G93" s="23"/>
      <c r="H93" s="46">
        <v>1217</v>
      </c>
      <c r="I93" s="21">
        <f t="shared" si="1"/>
        <v>1217</v>
      </c>
      <c r="J93" s="22" t="s">
        <v>74</v>
      </c>
    </row>
    <row r="94" spans="1:10" ht="18.75" x14ac:dyDescent="0.3">
      <c r="A94" s="12"/>
      <c r="B94" s="19" t="s">
        <v>110</v>
      </c>
      <c r="C94" s="12"/>
      <c r="D94" s="12"/>
      <c r="E94" s="12"/>
      <c r="F94" s="12"/>
      <c r="G94" s="23"/>
      <c r="H94" s="46">
        <v>750</v>
      </c>
      <c r="I94" s="21">
        <f t="shared" si="1"/>
        <v>750</v>
      </c>
      <c r="J94" s="22" t="s">
        <v>74</v>
      </c>
    </row>
    <row r="95" spans="1:10" s="22" customFormat="1" ht="18.75" x14ac:dyDescent="0.3">
      <c r="A95" s="19"/>
      <c r="B95" s="19" t="s">
        <v>111</v>
      </c>
      <c r="C95" s="19"/>
      <c r="D95" s="19"/>
      <c r="E95" s="19"/>
      <c r="F95" s="19"/>
      <c r="G95" s="46"/>
      <c r="H95" s="46">
        <v>1217</v>
      </c>
      <c r="I95" s="21">
        <f t="shared" si="1"/>
        <v>1217</v>
      </c>
      <c r="J95" s="22" t="s">
        <v>74</v>
      </c>
    </row>
    <row r="96" spans="1:10" ht="18.75" x14ac:dyDescent="0.3">
      <c r="A96" s="10" t="s">
        <v>112</v>
      </c>
      <c r="B96" s="12"/>
      <c r="C96" s="12"/>
      <c r="D96" s="12"/>
      <c r="E96" s="12"/>
      <c r="F96" s="12"/>
      <c r="G96" s="13"/>
      <c r="H96" s="13"/>
      <c r="I96" s="16">
        <f t="shared" si="1"/>
        <v>0</v>
      </c>
    </row>
    <row r="97" spans="1:9" ht="18.75" x14ac:dyDescent="0.3">
      <c r="A97" s="12"/>
      <c r="B97" s="12" t="s">
        <v>113</v>
      </c>
      <c r="C97" s="12"/>
      <c r="D97" s="12"/>
      <c r="E97" s="12"/>
      <c r="F97" s="12"/>
      <c r="G97" s="47">
        <v>0.5</v>
      </c>
      <c r="H97" s="47">
        <v>0.5</v>
      </c>
      <c r="I97" s="16">
        <f>H97-G97</f>
        <v>0</v>
      </c>
    </row>
    <row r="98" spans="1:9" ht="54.75" customHeight="1" x14ac:dyDescent="0.3">
      <c r="A98" s="106" t="s">
        <v>114</v>
      </c>
      <c r="B98" s="103"/>
      <c r="C98" s="103"/>
      <c r="D98" s="103"/>
      <c r="E98" s="103"/>
      <c r="F98" s="103"/>
    </row>
    <row r="99" spans="1:9" ht="9.9499999999999993" customHeight="1" x14ac:dyDescent="0.3">
      <c r="A99" s="12"/>
      <c r="B99" s="12"/>
      <c r="C99" s="12"/>
      <c r="D99" s="12"/>
      <c r="E99" s="12"/>
      <c r="F99" s="12"/>
      <c r="G99" s="13"/>
      <c r="H99" s="13"/>
    </row>
    <row r="100" spans="1:9" ht="18.75" hidden="1" x14ac:dyDescent="0.3">
      <c r="A100" s="44" t="s">
        <v>115</v>
      </c>
      <c r="B100" s="12"/>
      <c r="C100" s="12"/>
      <c r="D100" s="12"/>
      <c r="E100" s="12"/>
      <c r="F100" s="12"/>
      <c r="G100" s="13"/>
      <c r="H100" s="13"/>
    </row>
    <row r="101" spans="1:9" ht="18.75" hidden="1" x14ac:dyDescent="0.3">
      <c r="A101" s="10" t="s">
        <v>116</v>
      </c>
      <c r="B101" s="12"/>
      <c r="C101" s="12"/>
      <c r="D101" s="12"/>
      <c r="E101" s="12"/>
      <c r="F101" s="12"/>
      <c r="G101" s="13"/>
      <c r="H101" s="13"/>
    </row>
    <row r="102" spans="1:9" ht="18.75" hidden="1" x14ac:dyDescent="0.3">
      <c r="A102" s="12" t="s">
        <v>117</v>
      </c>
      <c r="B102" s="9"/>
      <c r="C102" s="12"/>
      <c r="D102" s="12"/>
      <c r="E102" s="12"/>
      <c r="F102" s="12"/>
      <c r="G102" s="48"/>
      <c r="H102" s="48"/>
    </row>
    <row r="103" spans="1:9" ht="18.75" hidden="1" x14ac:dyDescent="0.3">
      <c r="A103" s="12"/>
      <c r="B103" s="12" t="s">
        <v>118</v>
      </c>
      <c r="C103" s="12"/>
      <c r="D103" s="12"/>
      <c r="E103" s="12"/>
      <c r="F103" s="12"/>
      <c r="G103" s="49">
        <v>23.5</v>
      </c>
      <c r="H103" s="49">
        <v>23.5</v>
      </c>
      <c r="I103" s="16">
        <f t="shared" ref="I103:I132" si="2">H103-G103</f>
        <v>0</v>
      </c>
    </row>
    <row r="104" spans="1:9" ht="18.75" hidden="1" x14ac:dyDescent="0.3">
      <c r="A104" s="12"/>
      <c r="B104" s="12" t="s">
        <v>119</v>
      </c>
      <c r="C104" s="12"/>
      <c r="D104" s="12"/>
      <c r="E104" s="12"/>
      <c r="F104" s="12"/>
      <c r="G104" s="48">
        <v>23.5</v>
      </c>
      <c r="H104" s="48">
        <v>23.5</v>
      </c>
      <c r="I104" s="16">
        <f t="shared" si="2"/>
        <v>0</v>
      </c>
    </row>
    <row r="105" spans="1:9" ht="18.75" hidden="1" x14ac:dyDescent="0.3">
      <c r="A105" s="12"/>
      <c r="B105" s="12"/>
      <c r="C105" s="12" t="s">
        <v>120</v>
      </c>
      <c r="D105" s="12"/>
      <c r="E105" s="12"/>
      <c r="F105" s="12"/>
      <c r="G105" s="48">
        <v>3.05</v>
      </c>
      <c r="H105" s="48">
        <v>3.05</v>
      </c>
      <c r="I105" s="16">
        <f t="shared" si="2"/>
        <v>0</v>
      </c>
    </row>
    <row r="106" spans="1:9" ht="18.75" hidden="1" x14ac:dyDescent="0.3">
      <c r="A106" s="12"/>
      <c r="B106" s="12" t="s">
        <v>121</v>
      </c>
      <c r="C106" s="12"/>
      <c r="D106" s="12"/>
      <c r="E106" s="12"/>
      <c r="F106" s="12"/>
      <c r="G106" s="48">
        <v>69.25</v>
      </c>
      <c r="H106" s="48">
        <v>69.25</v>
      </c>
      <c r="I106" s="16">
        <f t="shared" si="2"/>
        <v>0</v>
      </c>
    </row>
    <row r="107" spans="1:9" ht="18.75" hidden="1" x14ac:dyDescent="0.3">
      <c r="A107" s="12"/>
      <c r="B107" s="12"/>
      <c r="C107" s="12" t="s">
        <v>122</v>
      </c>
      <c r="D107" s="12"/>
      <c r="E107" s="12"/>
      <c r="F107" s="12"/>
      <c r="G107" s="48">
        <v>14</v>
      </c>
      <c r="H107" s="48">
        <v>14</v>
      </c>
      <c r="I107" s="16">
        <f t="shared" si="2"/>
        <v>0</v>
      </c>
    </row>
    <row r="108" spans="1:9" ht="18.75" hidden="1" x14ac:dyDescent="0.3">
      <c r="A108" s="12"/>
      <c r="B108" s="12" t="s">
        <v>123</v>
      </c>
      <c r="C108" s="12"/>
      <c r="D108" s="12"/>
      <c r="E108" s="12"/>
      <c r="F108" s="12"/>
      <c r="G108" s="48">
        <v>391.75</v>
      </c>
      <c r="H108" s="48">
        <v>391.75</v>
      </c>
      <c r="I108" s="16">
        <f t="shared" si="2"/>
        <v>0</v>
      </c>
    </row>
    <row r="109" spans="1:9" ht="18.75" hidden="1" x14ac:dyDescent="0.3">
      <c r="A109" s="12"/>
      <c r="B109" s="9"/>
      <c r="C109" s="12" t="s">
        <v>124</v>
      </c>
      <c r="D109" s="12"/>
      <c r="E109" s="12"/>
      <c r="F109" s="12"/>
      <c r="G109" s="50">
        <v>10.1</v>
      </c>
      <c r="H109" s="50">
        <v>10.1</v>
      </c>
      <c r="I109" s="16">
        <f t="shared" si="2"/>
        <v>0</v>
      </c>
    </row>
    <row r="110" spans="1:9" ht="18.75" hidden="1" x14ac:dyDescent="0.3">
      <c r="A110" s="12"/>
      <c r="B110" s="12" t="s">
        <v>125</v>
      </c>
      <c r="C110" s="12"/>
      <c r="D110" s="12"/>
      <c r="E110" s="12"/>
      <c r="F110" s="12"/>
      <c r="G110" s="48">
        <v>643.75</v>
      </c>
      <c r="H110" s="48">
        <v>643.75</v>
      </c>
      <c r="I110" s="16">
        <f t="shared" si="2"/>
        <v>0</v>
      </c>
    </row>
    <row r="111" spans="1:9" ht="18.75" hidden="1" x14ac:dyDescent="0.3">
      <c r="A111" s="12"/>
      <c r="B111" s="12"/>
      <c r="C111" s="12" t="s">
        <v>124</v>
      </c>
      <c r="D111" s="12"/>
      <c r="E111" s="12"/>
      <c r="F111" s="12"/>
      <c r="G111" s="48">
        <v>7</v>
      </c>
      <c r="H111" s="48">
        <v>7</v>
      </c>
      <c r="I111" s="16">
        <f t="shared" si="2"/>
        <v>0</v>
      </c>
    </row>
    <row r="112" spans="1:9" ht="18.75" hidden="1" x14ac:dyDescent="0.3">
      <c r="A112" s="12"/>
      <c r="B112" s="12" t="s">
        <v>126</v>
      </c>
      <c r="C112" s="12"/>
      <c r="D112" s="12"/>
      <c r="E112" s="12"/>
      <c r="F112" s="12"/>
      <c r="G112" s="48">
        <v>993.75</v>
      </c>
      <c r="H112" s="48">
        <v>993.75</v>
      </c>
      <c r="I112" s="16">
        <f t="shared" si="2"/>
        <v>0</v>
      </c>
    </row>
    <row r="113" spans="1:9" ht="18.75" hidden="1" x14ac:dyDescent="0.3">
      <c r="A113" s="12"/>
      <c r="B113" s="12"/>
      <c r="C113" s="12" t="s">
        <v>124</v>
      </c>
      <c r="D113" s="12"/>
      <c r="E113" s="12"/>
      <c r="F113" s="12"/>
      <c r="G113" s="48">
        <v>5.6</v>
      </c>
      <c r="H113" s="48">
        <v>5.6</v>
      </c>
      <c r="I113" s="16">
        <f t="shared" si="2"/>
        <v>0</v>
      </c>
    </row>
    <row r="114" spans="1:9" ht="18.75" hidden="1" x14ac:dyDescent="0.3">
      <c r="A114" s="12"/>
      <c r="B114" s="12" t="s">
        <v>127</v>
      </c>
      <c r="C114" s="12"/>
      <c r="D114" s="12"/>
      <c r="E114" s="12"/>
      <c r="F114" s="12"/>
      <c r="G114" s="50">
        <v>3233.75</v>
      </c>
      <c r="H114" s="50">
        <v>3233.75</v>
      </c>
      <c r="I114" s="16">
        <f t="shared" si="2"/>
        <v>0</v>
      </c>
    </row>
    <row r="115" spans="1:9" ht="18.75" hidden="1" x14ac:dyDescent="0.3">
      <c r="A115" s="12"/>
      <c r="B115" s="12"/>
      <c r="C115" s="12" t="s">
        <v>124</v>
      </c>
      <c r="D115" s="12"/>
      <c r="E115" s="12"/>
      <c r="F115" s="12"/>
      <c r="G115" s="48">
        <v>4.75</v>
      </c>
      <c r="H115" s="48">
        <v>4.75</v>
      </c>
      <c r="I115" s="16">
        <f t="shared" si="2"/>
        <v>0</v>
      </c>
    </row>
    <row r="116" spans="1:9" ht="18.75" hidden="1" x14ac:dyDescent="0.3">
      <c r="A116" s="12"/>
      <c r="B116" s="12" t="s">
        <v>128</v>
      </c>
      <c r="C116" s="12"/>
      <c r="D116" s="12"/>
      <c r="E116" s="12"/>
      <c r="F116" s="12"/>
      <c r="G116" s="48">
        <v>5608.75</v>
      </c>
      <c r="H116" s="48">
        <v>5608.75</v>
      </c>
      <c r="I116" s="16">
        <f t="shared" si="2"/>
        <v>0</v>
      </c>
    </row>
    <row r="117" spans="1:9" ht="18.75" hidden="1" x14ac:dyDescent="0.3">
      <c r="A117" s="12"/>
      <c r="B117" s="12"/>
      <c r="C117" s="12" t="s">
        <v>124</v>
      </c>
      <c r="D117" s="12"/>
      <c r="E117" s="12"/>
      <c r="F117" s="12"/>
      <c r="G117" s="48">
        <v>3.65</v>
      </c>
      <c r="H117" s="48">
        <v>3.65</v>
      </c>
      <c r="I117" s="16">
        <f t="shared" si="2"/>
        <v>0</v>
      </c>
    </row>
    <row r="118" spans="1:9" ht="18.75" hidden="1" x14ac:dyDescent="0.3">
      <c r="A118" s="12"/>
      <c r="B118" s="12" t="s">
        <v>129</v>
      </c>
      <c r="C118" s="12"/>
      <c r="D118" s="12"/>
      <c r="E118" s="12"/>
      <c r="F118" s="12"/>
      <c r="G118" s="51">
        <v>0.65</v>
      </c>
      <c r="H118" s="51">
        <v>0.65</v>
      </c>
      <c r="I118" s="16">
        <f t="shared" si="2"/>
        <v>0</v>
      </c>
    </row>
    <row r="119" spans="1:9" ht="18.75" hidden="1" x14ac:dyDescent="0.3">
      <c r="A119" s="12"/>
      <c r="B119" s="12" t="s">
        <v>130</v>
      </c>
      <c r="C119" s="12"/>
      <c r="D119" s="12"/>
      <c r="E119" s="12"/>
      <c r="F119" s="12"/>
      <c r="G119" s="52">
        <v>0.65</v>
      </c>
      <c r="H119" s="52">
        <v>0.65</v>
      </c>
      <c r="I119" s="16">
        <f t="shared" si="2"/>
        <v>0</v>
      </c>
    </row>
    <row r="120" spans="1:9" ht="18.75" hidden="1" x14ac:dyDescent="0.3">
      <c r="A120" s="12"/>
      <c r="B120" s="12" t="s">
        <v>131</v>
      </c>
      <c r="C120" s="12"/>
      <c r="D120" s="12"/>
      <c r="E120" s="12"/>
      <c r="F120" s="12"/>
      <c r="G120" s="49">
        <v>47</v>
      </c>
      <c r="H120" s="49">
        <v>47</v>
      </c>
      <c r="I120" s="16">
        <f t="shared" si="2"/>
        <v>0</v>
      </c>
    </row>
    <row r="121" spans="1:9" ht="18.75" hidden="1" x14ac:dyDescent="0.3">
      <c r="A121" s="12"/>
      <c r="B121" s="12" t="s">
        <v>132</v>
      </c>
      <c r="C121" s="12"/>
      <c r="D121" s="12"/>
      <c r="E121" s="12"/>
      <c r="F121" s="12"/>
      <c r="G121" s="48">
        <v>47</v>
      </c>
      <c r="H121" s="48">
        <v>47</v>
      </c>
      <c r="I121" s="16">
        <f t="shared" si="2"/>
        <v>0</v>
      </c>
    </row>
    <row r="122" spans="1:9" ht="18.75" hidden="1" x14ac:dyDescent="0.3">
      <c r="A122" s="12"/>
      <c r="B122" s="12"/>
      <c r="C122" s="12" t="s">
        <v>133</v>
      </c>
      <c r="D122" s="12"/>
      <c r="E122" s="12"/>
      <c r="F122" s="12"/>
      <c r="G122" s="53">
        <v>47</v>
      </c>
      <c r="H122" s="53">
        <v>47</v>
      </c>
      <c r="I122" s="16">
        <f t="shared" si="2"/>
        <v>0</v>
      </c>
    </row>
    <row r="123" spans="1:9" ht="18.75" hidden="1" x14ac:dyDescent="0.3">
      <c r="A123" s="12"/>
      <c r="B123" s="12" t="s">
        <v>134</v>
      </c>
      <c r="C123" s="12"/>
      <c r="D123" s="12"/>
      <c r="E123" s="12"/>
      <c r="F123" s="12"/>
      <c r="G123" s="48"/>
      <c r="H123" s="48"/>
      <c r="I123" s="16"/>
    </row>
    <row r="124" spans="1:9" ht="18.75" hidden="1" x14ac:dyDescent="0.3">
      <c r="A124" s="12"/>
      <c r="B124" s="12"/>
      <c r="C124" s="12" t="s">
        <v>135</v>
      </c>
      <c r="D124" s="12"/>
      <c r="E124" s="12"/>
      <c r="F124" s="12"/>
      <c r="G124" s="48">
        <v>47</v>
      </c>
      <c r="H124" s="48">
        <v>47</v>
      </c>
      <c r="I124" s="16">
        <f t="shared" si="2"/>
        <v>0</v>
      </c>
    </row>
    <row r="125" spans="1:9" ht="18.75" hidden="1" x14ac:dyDescent="0.3">
      <c r="A125" s="12"/>
      <c r="B125" s="12" t="s">
        <v>136</v>
      </c>
      <c r="C125" s="12"/>
      <c r="D125" s="12"/>
      <c r="E125" s="12"/>
      <c r="F125" s="12"/>
      <c r="G125" s="48">
        <v>30</v>
      </c>
      <c r="H125" s="48">
        <v>30</v>
      </c>
      <c r="I125" s="16">
        <f t="shared" si="2"/>
        <v>0</v>
      </c>
    </row>
    <row r="126" spans="1:9" ht="18.75" hidden="1" x14ac:dyDescent="0.3">
      <c r="A126" s="12"/>
      <c r="B126" s="12"/>
      <c r="C126" s="12" t="s">
        <v>137</v>
      </c>
      <c r="D126" s="12"/>
      <c r="E126" s="12"/>
      <c r="F126" s="12"/>
      <c r="G126" s="48">
        <v>47</v>
      </c>
      <c r="H126" s="48">
        <v>47</v>
      </c>
      <c r="I126" s="16">
        <f t="shared" si="2"/>
        <v>0</v>
      </c>
    </row>
    <row r="127" spans="1:9" ht="18.75" hidden="1" x14ac:dyDescent="0.3">
      <c r="A127" s="12"/>
      <c r="B127" s="12" t="s">
        <v>138</v>
      </c>
      <c r="C127" s="12"/>
      <c r="D127" s="12"/>
      <c r="E127" s="12"/>
      <c r="F127" s="12"/>
      <c r="G127" s="48">
        <v>30</v>
      </c>
      <c r="H127" s="48">
        <v>30</v>
      </c>
      <c r="I127" s="16">
        <f t="shared" si="2"/>
        <v>0</v>
      </c>
    </row>
    <row r="128" spans="1:9" ht="18.75" hidden="1" x14ac:dyDescent="0.3">
      <c r="A128" s="12"/>
      <c r="B128" s="12" t="s">
        <v>139</v>
      </c>
      <c r="C128" s="12"/>
      <c r="D128" s="12"/>
      <c r="E128" s="12"/>
      <c r="F128" s="12"/>
      <c r="G128" s="50">
        <v>47</v>
      </c>
      <c r="H128" s="50">
        <v>47</v>
      </c>
      <c r="I128" s="16">
        <f t="shared" si="2"/>
        <v>0</v>
      </c>
    </row>
    <row r="129" spans="1:9" ht="18.75" hidden="1" x14ac:dyDescent="0.3">
      <c r="A129" s="12"/>
      <c r="B129" s="12" t="s">
        <v>140</v>
      </c>
      <c r="C129" s="12"/>
      <c r="D129" s="12"/>
      <c r="E129" s="12"/>
      <c r="F129" s="12"/>
      <c r="G129" s="48"/>
      <c r="H129" s="48"/>
      <c r="I129" s="16"/>
    </row>
    <row r="130" spans="1:9" ht="18.75" hidden="1" x14ac:dyDescent="0.3">
      <c r="A130" s="12"/>
      <c r="B130" s="12"/>
      <c r="C130" s="12" t="s">
        <v>141</v>
      </c>
      <c r="D130" s="12"/>
      <c r="E130" s="12"/>
      <c r="F130" s="12"/>
      <c r="G130" s="48">
        <v>50</v>
      </c>
      <c r="H130" s="48">
        <v>50</v>
      </c>
      <c r="I130" s="16">
        <f t="shared" si="2"/>
        <v>0</v>
      </c>
    </row>
    <row r="131" spans="1:9" ht="18.75" hidden="1" x14ac:dyDescent="0.3">
      <c r="A131" s="12"/>
      <c r="B131" s="12"/>
      <c r="C131" s="12" t="s">
        <v>142</v>
      </c>
      <c r="D131" s="12"/>
      <c r="E131" s="12"/>
      <c r="F131" s="12"/>
      <c r="G131" s="48">
        <v>50</v>
      </c>
      <c r="H131" s="48">
        <v>50</v>
      </c>
      <c r="I131" s="16">
        <f t="shared" si="2"/>
        <v>0</v>
      </c>
    </row>
    <row r="132" spans="1:9" ht="18.75" hidden="1" x14ac:dyDescent="0.3">
      <c r="A132" s="12"/>
      <c r="B132" s="12" t="s">
        <v>143</v>
      </c>
      <c r="C132" s="12"/>
      <c r="D132" s="12"/>
      <c r="E132" s="12"/>
      <c r="F132" s="12"/>
      <c r="G132" s="48">
        <v>100</v>
      </c>
      <c r="H132" s="48">
        <v>100</v>
      </c>
      <c r="I132" s="16">
        <f t="shared" si="2"/>
        <v>0</v>
      </c>
    </row>
    <row r="133" spans="1:9" ht="18.75" hidden="1" x14ac:dyDescent="0.3">
      <c r="A133" s="12"/>
      <c r="B133" s="12"/>
      <c r="C133" s="12"/>
      <c r="D133" s="12"/>
      <c r="E133" s="12"/>
      <c r="F133" s="12"/>
      <c r="G133" s="13"/>
    </row>
    <row r="134" spans="1:9" ht="23.25" hidden="1" x14ac:dyDescent="0.35">
      <c r="A134" s="104" t="s">
        <v>68</v>
      </c>
      <c r="B134" s="104"/>
      <c r="C134" s="104"/>
      <c r="D134" s="104"/>
      <c r="E134" s="104"/>
      <c r="F134" s="104"/>
      <c r="G134" s="104"/>
      <c r="H134" s="105"/>
    </row>
    <row r="135" spans="1:9" ht="18.75" hidden="1" x14ac:dyDescent="0.3">
      <c r="A135" s="44" t="s">
        <v>144</v>
      </c>
      <c r="B135" s="12"/>
      <c r="C135" s="12"/>
      <c r="D135" s="12"/>
      <c r="E135" s="12"/>
      <c r="F135" s="12"/>
      <c r="G135" s="8">
        <v>2018</v>
      </c>
      <c r="H135" s="8">
        <v>2019</v>
      </c>
    </row>
    <row r="136" spans="1:9" ht="18.75" hidden="1" x14ac:dyDescent="0.3">
      <c r="A136" s="10" t="s">
        <v>145</v>
      </c>
      <c r="B136" s="12"/>
      <c r="C136" s="12"/>
      <c r="D136" s="12"/>
      <c r="E136" s="12"/>
      <c r="F136" s="12"/>
      <c r="G136" s="13"/>
    </row>
    <row r="137" spans="1:9" ht="56.25" hidden="1" x14ac:dyDescent="0.3">
      <c r="A137" s="12"/>
      <c r="B137" s="54" t="s">
        <v>117</v>
      </c>
      <c r="C137" s="12"/>
      <c r="D137" s="12"/>
      <c r="E137" s="12"/>
      <c r="F137" s="12"/>
      <c r="G137" s="55" t="s">
        <v>146</v>
      </c>
      <c r="H137" s="55" t="s">
        <v>146</v>
      </c>
    </row>
    <row r="138" spans="1:9" ht="18.75" hidden="1" x14ac:dyDescent="0.3">
      <c r="A138" s="10" t="s">
        <v>147</v>
      </c>
      <c r="B138" s="12"/>
      <c r="C138" s="12"/>
      <c r="D138" s="12"/>
      <c r="E138" s="12"/>
      <c r="F138" s="12"/>
      <c r="G138" s="13"/>
      <c r="H138" s="13"/>
    </row>
    <row r="139" spans="1:9" ht="56.25" hidden="1" x14ac:dyDescent="0.3">
      <c r="A139" s="12"/>
      <c r="B139" s="54" t="s">
        <v>117</v>
      </c>
      <c r="C139" s="12"/>
      <c r="D139" s="12"/>
      <c r="E139" s="12"/>
      <c r="F139" s="12"/>
      <c r="G139" s="55" t="s">
        <v>146</v>
      </c>
      <c r="H139" s="55" t="s">
        <v>146</v>
      </c>
    </row>
    <row r="140" spans="1:9" ht="18.75" hidden="1" x14ac:dyDescent="0.3">
      <c r="A140" s="10" t="s">
        <v>148</v>
      </c>
      <c r="B140" s="12"/>
      <c r="C140" s="12"/>
      <c r="D140" s="12"/>
      <c r="E140" s="12"/>
      <c r="F140" s="12"/>
      <c r="G140" s="13"/>
      <c r="H140" s="13"/>
    </row>
    <row r="141" spans="1:9" ht="56.25" hidden="1" x14ac:dyDescent="0.3">
      <c r="A141" s="12"/>
      <c r="B141" s="54" t="s">
        <v>117</v>
      </c>
      <c r="C141" s="12"/>
      <c r="D141" s="12"/>
      <c r="E141" s="12"/>
      <c r="F141" s="12"/>
      <c r="G141" s="55" t="s">
        <v>146</v>
      </c>
      <c r="H141" s="55" t="s">
        <v>146</v>
      </c>
    </row>
    <row r="142" spans="1:9" ht="18.75" hidden="1" x14ac:dyDescent="0.3">
      <c r="A142" s="10" t="s">
        <v>149</v>
      </c>
      <c r="B142" s="12"/>
      <c r="C142" s="12"/>
      <c r="D142" s="12"/>
      <c r="E142" s="12"/>
      <c r="F142" s="12"/>
      <c r="G142" s="13"/>
      <c r="H142" s="13"/>
    </row>
    <row r="143" spans="1:9" ht="18.75" hidden="1" x14ac:dyDescent="0.3">
      <c r="A143" s="12"/>
      <c r="B143" s="12" t="s">
        <v>150</v>
      </c>
      <c r="C143" s="12"/>
      <c r="D143" s="12"/>
      <c r="E143" s="12"/>
      <c r="F143" s="12"/>
      <c r="G143" s="13">
        <v>125</v>
      </c>
      <c r="H143" s="13">
        <v>125</v>
      </c>
      <c r="I143" s="16">
        <f>H143-G143</f>
        <v>0</v>
      </c>
    </row>
    <row r="144" spans="1:9" ht="18.75" hidden="1" x14ac:dyDescent="0.3">
      <c r="A144" s="12"/>
      <c r="B144" s="12" t="s">
        <v>151</v>
      </c>
      <c r="C144" s="12"/>
      <c r="D144" s="12"/>
      <c r="E144" s="12"/>
      <c r="F144" s="12"/>
      <c r="G144" s="13">
        <v>125</v>
      </c>
      <c r="H144" s="13">
        <v>125</v>
      </c>
      <c r="I144" s="16">
        <f>H144-G144</f>
        <v>0</v>
      </c>
    </row>
    <row r="145" spans="1:9" ht="18.75" hidden="1" x14ac:dyDescent="0.3">
      <c r="A145" s="12"/>
      <c r="B145" s="12" t="s">
        <v>152</v>
      </c>
      <c r="C145" s="12"/>
      <c r="D145" s="12"/>
      <c r="E145" s="12"/>
      <c r="F145" s="12"/>
      <c r="G145" s="56" t="s">
        <v>153</v>
      </c>
      <c r="H145" s="56" t="s">
        <v>153</v>
      </c>
    </row>
    <row r="146" spans="1:9" ht="18.75" hidden="1" x14ac:dyDescent="0.3">
      <c r="A146" s="10" t="s">
        <v>154</v>
      </c>
      <c r="B146" s="12"/>
      <c r="C146" s="12"/>
      <c r="D146" s="12"/>
      <c r="E146" s="12"/>
      <c r="F146" s="12"/>
      <c r="G146" s="13"/>
      <c r="H146" s="13"/>
    </row>
    <row r="147" spans="1:9" ht="18.75" hidden="1" x14ac:dyDescent="0.3">
      <c r="A147" s="12"/>
      <c r="B147" s="12" t="s">
        <v>155</v>
      </c>
      <c r="C147" s="12"/>
      <c r="D147" s="12"/>
      <c r="E147" s="12"/>
      <c r="F147" s="12"/>
      <c r="G147" s="13"/>
      <c r="H147" s="13"/>
    </row>
    <row r="148" spans="1:9" ht="33.75" hidden="1" customHeight="1" x14ac:dyDescent="0.3">
      <c r="A148" s="12"/>
      <c r="B148" s="106" t="s">
        <v>156</v>
      </c>
      <c r="C148" s="106"/>
      <c r="D148" s="106"/>
      <c r="E148" s="106"/>
      <c r="F148" s="106"/>
      <c r="G148" s="13"/>
      <c r="H148" s="13"/>
    </row>
    <row r="149" spans="1:9" ht="18.75" hidden="1" x14ac:dyDescent="0.3">
      <c r="A149" s="10" t="s">
        <v>157</v>
      </c>
      <c r="B149" s="12"/>
      <c r="C149" s="12"/>
      <c r="D149" s="12"/>
      <c r="E149" s="12"/>
      <c r="F149" s="12"/>
      <c r="G149" s="49"/>
      <c r="H149" s="49"/>
    </row>
    <row r="150" spans="1:9" ht="18.75" hidden="1" x14ac:dyDescent="0.3">
      <c r="A150" s="12"/>
      <c r="B150" s="12" t="s">
        <v>158</v>
      </c>
      <c r="C150" s="12"/>
      <c r="D150" s="12"/>
      <c r="E150" s="12"/>
      <c r="F150" s="12"/>
      <c r="G150" s="48">
        <v>40</v>
      </c>
      <c r="H150" s="48">
        <v>40</v>
      </c>
      <c r="I150" s="16">
        <f t="shared" ref="I150:I157" si="3">H150-G150</f>
        <v>0</v>
      </c>
    </row>
    <row r="151" spans="1:9" ht="18.75" hidden="1" x14ac:dyDescent="0.3">
      <c r="A151" s="12"/>
      <c r="B151" s="12"/>
      <c r="C151" s="12" t="s">
        <v>159</v>
      </c>
      <c r="D151" s="12"/>
      <c r="E151" s="12"/>
      <c r="F151" s="12"/>
      <c r="G151" s="50">
        <v>2</v>
      </c>
      <c r="H151" s="50">
        <v>2</v>
      </c>
      <c r="I151" s="16">
        <f t="shared" si="3"/>
        <v>0</v>
      </c>
    </row>
    <row r="152" spans="1:9" ht="18.75" hidden="1" x14ac:dyDescent="0.3">
      <c r="A152" s="12"/>
      <c r="B152" s="12" t="s">
        <v>160</v>
      </c>
      <c r="C152" s="12"/>
      <c r="D152" s="12"/>
      <c r="E152" s="12"/>
      <c r="F152" s="12"/>
      <c r="G152" s="48">
        <v>40</v>
      </c>
      <c r="H152" s="48">
        <v>40</v>
      </c>
      <c r="I152" s="16">
        <f t="shared" si="3"/>
        <v>0</v>
      </c>
    </row>
    <row r="153" spans="1:9" ht="18.75" hidden="1" x14ac:dyDescent="0.3">
      <c r="A153" s="12"/>
      <c r="B153" s="12"/>
      <c r="C153" s="12" t="s">
        <v>159</v>
      </c>
      <c r="D153" s="12"/>
      <c r="E153" s="12"/>
      <c r="F153" s="12"/>
      <c r="G153" s="57">
        <v>2</v>
      </c>
      <c r="H153" s="57">
        <v>2</v>
      </c>
      <c r="I153" s="16">
        <f t="shared" si="3"/>
        <v>0</v>
      </c>
    </row>
    <row r="154" spans="1:9" ht="18.75" hidden="1" x14ac:dyDescent="0.3">
      <c r="A154" s="12"/>
      <c r="B154" s="12" t="s">
        <v>161</v>
      </c>
      <c r="C154" s="12"/>
      <c r="D154" s="12"/>
      <c r="E154" s="12"/>
      <c r="F154" s="12"/>
      <c r="G154" s="48">
        <v>20</v>
      </c>
      <c r="H154" s="48">
        <v>20</v>
      </c>
      <c r="I154" s="16">
        <f t="shared" si="3"/>
        <v>0</v>
      </c>
    </row>
    <row r="155" spans="1:9" ht="18.75" hidden="1" x14ac:dyDescent="0.3">
      <c r="A155" s="12"/>
      <c r="B155" s="12" t="s">
        <v>162</v>
      </c>
      <c r="C155" s="12"/>
      <c r="D155" s="12"/>
      <c r="E155" s="12"/>
      <c r="F155" s="12"/>
      <c r="G155" s="48">
        <v>20</v>
      </c>
      <c r="H155" s="48">
        <v>20</v>
      </c>
      <c r="I155" s="16">
        <f t="shared" si="3"/>
        <v>0</v>
      </c>
    </row>
    <row r="156" spans="1:9" ht="18.75" hidden="1" x14ac:dyDescent="0.3">
      <c r="A156" s="12"/>
      <c r="B156" s="12" t="s">
        <v>163</v>
      </c>
      <c r="C156" s="12"/>
      <c r="D156" s="12"/>
      <c r="E156" s="12"/>
      <c r="F156" s="12"/>
      <c r="G156" s="48">
        <v>20</v>
      </c>
      <c r="H156" s="48">
        <v>20</v>
      </c>
      <c r="I156" s="16">
        <f t="shared" si="3"/>
        <v>0</v>
      </c>
    </row>
    <row r="157" spans="1:9" ht="18.75" hidden="1" x14ac:dyDescent="0.3">
      <c r="A157" s="12"/>
      <c r="B157" s="12" t="s">
        <v>164</v>
      </c>
      <c r="C157" s="12"/>
      <c r="D157" s="12"/>
      <c r="E157" s="12"/>
      <c r="F157" s="12"/>
      <c r="G157" s="48">
        <v>20</v>
      </c>
      <c r="H157" s="48">
        <v>20</v>
      </c>
      <c r="I157" s="16">
        <f t="shared" si="3"/>
        <v>0</v>
      </c>
    </row>
    <row r="158" spans="1:9" ht="18.75" hidden="1" x14ac:dyDescent="0.3">
      <c r="A158" s="10" t="s">
        <v>165</v>
      </c>
      <c r="B158" s="12"/>
      <c r="C158" s="12"/>
      <c r="D158" s="12"/>
      <c r="E158" s="12"/>
      <c r="F158" s="12"/>
      <c r="G158" s="48"/>
      <c r="H158" s="48"/>
    </row>
    <row r="159" spans="1:9" ht="18.75" hidden="1" x14ac:dyDescent="0.3">
      <c r="A159" s="12"/>
      <c r="B159" s="12" t="s">
        <v>166</v>
      </c>
      <c r="C159" s="12"/>
      <c r="D159" s="12"/>
      <c r="E159" s="12"/>
      <c r="F159" s="12"/>
      <c r="G159" s="58" t="s">
        <v>13</v>
      </c>
      <c r="H159" s="58" t="s">
        <v>13</v>
      </c>
    </row>
    <row r="160" spans="1:9" ht="18.75" hidden="1" x14ac:dyDescent="0.3">
      <c r="A160" s="12"/>
      <c r="B160" s="12" t="s">
        <v>167</v>
      </c>
      <c r="C160" s="12"/>
      <c r="D160" s="12"/>
      <c r="E160" s="12"/>
      <c r="F160" s="12"/>
      <c r="G160" s="48">
        <v>23.5</v>
      </c>
      <c r="H160" s="48">
        <v>23.5</v>
      </c>
      <c r="I160" s="16">
        <f t="shared" ref="I160:I169" si="4">H160-G160</f>
        <v>0</v>
      </c>
    </row>
    <row r="161" spans="1:9" ht="18.75" hidden="1" x14ac:dyDescent="0.3">
      <c r="A161" s="12"/>
      <c r="B161" s="12" t="s">
        <v>168</v>
      </c>
      <c r="C161" s="12"/>
      <c r="D161" s="12"/>
      <c r="E161" s="12"/>
      <c r="F161" s="12"/>
      <c r="G161" s="50">
        <v>37</v>
      </c>
      <c r="H161" s="50">
        <v>37</v>
      </c>
      <c r="I161" s="16">
        <f t="shared" si="4"/>
        <v>0</v>
      </c>
    </row>
    <row r="162" spans="1:9" ht="18.75" hidden="1" x14ac:dyDescent="0.3">
      <c r="A162" s="12"/>
      <c r="B162" s="12" t="s">
        <v>169</v>
      </c>
      <c r="C162" s="12"/>
      <c r="D162" s="12"/>
      <c r="E162" s="12"/>
      <c r="F162" s="12"/>
      <c r="G162" s="48">
        <v>49.25</v>
      </c>
      <c r="H162" s="48">
        <v>49.25</v>
      </c>
      <c r="I162" s="16">
        <f t="shared" si="4"/>
        <v>0</v>
      </c>
    </row>
    <row r="163" spans="1:9" ht="18.75" hidden="1" x14ac:dyDescent="0.3">
      <c r="A163" s="12"/>
      <c r="B163" s="12" t="s">
        <v>170</v>
      </c>
      <c r="C163" s="12"/>
      <c r="D163" s="12"/>
      <c r="E163" s="12"/>
      <c r="F163" s="12"/>
      <c r="G163" s="48">
        <v>49.25</v>
      </c>
      <c r="H163" s="48">
        <v>49.25</v>
      </c>
      <c r="I163" s="16">
        <f t="shared" si="4"/>
        <v>0</v>
      </c>
    </row>
    <row r="164" spans="1:9" ht="18.75" hidden="1" x14ac:dyDescent="0.3">
      <c r="A164" s="12"/>
      <c r="B164" s="12"/>
      <c r="C164" s="12" t="s">
        <v>171</v>
      </c>
      <c r="D164" s="12"/>
      <c r="E164" s="12"/>
      <c r="F164" s="12"/>
      <c r="G164" s="48">
        <v>24.5</v>
      </c>
      <c r="H164" s="48">
        <v>24.5</v>
      </c>
      <c r="I164" s="16">
        <f t="shared" si="4"/>
        <v>0</v>
      </c>
    </row>
    <row r="165" spans="1:9" ht="18.75" hidden="1" x14ac:dyDescent="0.3">
      <c r="A165" s="12"/>
      <c r="B165" s="12" t="s">
        <v>172</v>
      </c>
      <c r="C165" s="12"/>
      <c r="D165" s="12"/>
      <c r="E165" s="12"/>
      <c r="F165" s="12"/>
      <c r="G165" s="50">
        <v>269.75</v>
      </c>
      <c r="H165" s="50">
        <v>269.75</v>
      </c>
      <c r="I165" s="16">
        <f t="shared" si="4"/>
        <v>0</v>
      </c>
    </row>
    <row r="166" spans="1:9" ht="18.75" hidden="1" x14ac:dyDescent="0.3">
      <c r="A166" s="12"/>
      <c r="B166" s="12"/>
      <c r="C166" s="12" t="s">
        <v>171</v>
      </c>
      <c r="D166" s="12"/>
      <c r="E166" s="12"/>
      <c r="F166" s="12"/>
      <c r="G166" s="48">
        <v>13.25</v>
      </c>
      <c r="H166" s="48">
        <v>13.25</v>
      </c>
      <c r="I166" s="16">
        <f t="shared" si="4"/>
        <v>0</v>
      </c>
    </row>
    <row r="167" spans="1:9" ht="18.75" hidden="1" x14ac:dyDescent="0.3">
      <c r="A167" s="12"/>
      <c r="B167" s="12" t="s">
        <v>173</v>
      </c>
      <c r="C167" s="12"/>
      <c r="D167" s="12"/>
      <c r="E167" s="12"/>
      <c r="F167" s="12"/>
      <c r="G167" s="48">
        <v>402.25</v>
      </c>
      <c r="H167" s="48">
        <v>402.25</v>
      </c>
      <c r="I167" s="16">
        <f t="shared" si="4"/>
        <v>0</v>
      </c>
    </row>
    <row r="168" spans="1:9" ht="18.75" hidden="1" x14ac:dyDescent="0.3">
      <c r="A168" s="12"/>
      <c r="B168" s="12"/>
      <c r="C168" s="12" t="s">
        <v>171</v>
      </c>
      <c r="D168" s="12"/>
      <c r="E168" s="12"/>
      <c r="F168" s="12"/>
      <c r="G168" s="48">
        <v>7.25</v>
      </c>
      <c r="H168" s="48">
        <v>7.25</v>
      </c>
      <c r="I168" s="16">
        <f t="shared" si="4"/>
        <v>0</v>
      </c>
    </row>
    <row r="169" spans="1:9" ht="18.75" hidden="1" x14ac:dyDescent="0.3">
      <c r="A169" s="12"/>
      <c r="B169" s="12" t="s">
        <v>174</v>
      </c>
      <c r="C169" s="12"/>
      <c r="D169" s="12"/>
      <c r="E169" s="12"/>
      <c r="F169" s="12"/>
      <c r="G169" s="48">
        <v>50.5</v>
      </c>
      <c r="H169" s="48">
        <v>50.5</v>
      </c>
      <c r="I169" s="16">
        <f t="shared" si="4"/>
        <v>0</v>
      </c>
    </row>
    <row r="170" spans="1:9" ht="18.75" hidden="1" x14ac:dyDescent="0.3">
      <c r="A170" s="12"/>
      <c r="B170" s="12"/>
      <c r="C170" s="12" t="s">
        <v>175</v>
      </c>
      <c r="D170" s="12"/>
      <c r="E170" s="12"/>
      <c r="F170" s="12"/>
      <c r="G170" s="13"/>
      <c r="H170" s="13"/>
    </row>
    <row r="171" spans="1:9" ht="18.75" hidden="1" x14ac:dyDescent="0.3">
      <c r="A171" s="12"/>
      <c r="B171" s="12"/>
      <c r="C171" s="12"/>
      <c r="D171" s="12"/>
      <c r="E171" s="12"/>
      <c r="F171" s="12"/>
      <c r="G171" s="13"/>
    </row>
    <row r="172" spans="1:9" ht="23.25" hidden="1" x14ac:dyDescent="0.35">
      <c r="A172" s="104" t="s">
        <v>68</v>
      </c>
      <c r="B172" s="104"/>
      <c r="C172" s="104"/>
      <c r="D172" s="104"/>
      <c r="E172" s="104"/>
      <c r="F172" s="104"/>
      <c r="G172" s="104"/>
      <c r="H172" s="105"/>
    </row>
    <row r="173" spans="1:9" ht="18.75" hidden="1" x14ac:dyDescent="0.3">
      <c r="A173" s="44" t="s">
        <v>144</v>
      </c>
      <c r="B173" s="12"/>
      <c r="C173" s="12"/>
      <c r="D173" s="12"/>
      <c r="E173" s="12"/>
      <c r="F173" s="12"/>
      <c r="G173" s="8">
        <v>2018</v>
      </c>
      <c r="H173" s="8">
        <v>2019</v>
      </c>
    </row>
    <row r="174" spans="1:9" ht="18.75" hidden="1" x14ac:dyDescent="0.3">
      <c r="A174" s="10" t="s">
        <v>176</v>
      </c>
      <c r="B174" s="12"/>
      <c r="C174" s="12"/>
      <c r="D174" s="12"/>
      <c r="E174" s="12"/>
      <c r="F174" s="12"/>
      <c r="G174" s="13"/>
      <c r="H174" s="59"/>
    </row>
    <row r="175" spans="1:9" ht="18.75" hidden="1" x14ac:dyDescent="0.3">
      <c r="A175" s="12"/>
      <c r="B175" s="12" t="s">
        <v>166</v>
      </c>
      <c r="C175" s="12"/>
      <c r="D175" s="12"/>
      <c r="E175" s="12"/>
      <c r="F175" s="12"/>
      <c r="G175" s="50">
        <v>23.5</v>
      </c>
      <c r="H175" s="50">
        <v>23.5</v>
      </c>
      <c r="I175" s="16">
        <f t="shared" ref="I175:I185" si="5">H175-G175</f>
        <v>0</v>
      </c>
    </row>
    <row r="176" spans="1:9" ht="18.75" hidden="1" x14ac:dyDescent="0.3">
      <c r="A176" s="12"/>
      <c r="B176" s="12" t="s">
        <v>167</v>
      </c>
      <c r="C176" s="12"/>
      <c r="D176" s="12"/>
      <c r="E176" s="12"/>
      <c r="F176" s="12"/>
      <c r="G176" s="48">
        <v>37</v>
      </c>
      <c r="H176" s="48">
        <v>37</v>
      </c>
      <c r="I176" s="16">
        <f t="shared" si="5"/>
        <v>0</v>
      </c>
    </row>
    <row r="177" spans="1:9" ht="18.75" hidden="1" x14ac:dyDescent="0.3">
      <c r="A177" s="12"/>
      <c r="B177" s="12" t="s">
        <v>177</v>
      </c>
      <c r="C177" s="12"/>
      <c r="D177" s="12"/>
      <c r="E177" s="12"/>
      <c r="F177" s="12"/>
      <c r="G177" s="50">
        <v>37</v>
      </c>
      <c r="H177" s="50">
        <v>37</v>
      </c>
      <c r="I177" s="16">
        <f t="shared" si="5"/>
        <v>0</v>
      </c>
    </row>
    <row r="178" spans="1:9" ht="18.75" hidden="1" x14ac:dyDescent="0.3">
      <c r="A178" s="12"/>
      <c r="B178" s="12"/>
      <c r="C178" s="12" t="s">
        <v>178</v>
      </c>
      <c r="D178" s="12"/>
      <c r="E178" s="12"/>
      <c r="F178" s="12"/>
      <c r="G178" s="48">
        <v>17.5</v>
      </c>
      <c r="H178" s="48">
        <v>17.5</v>
      </c>
      <c r="I178" s="16">
        <f t="shared" si="5"/>
        <v>0</v>
      </c>
    </row>
    <row r="179" spans="1:9" ht="18.75" hidden="1" x14ac:dyDescent="0.3">
      <c r="A179" s="12"/>
      <c r="B179" s="12" t="s">
        <v>179</v>
      </c>
      <c r="C179" s="12"/>
      <c r="D179" s="12"/>
      <c r="E179" s="12"/>
      <c r="F179" s="12"/>
      <c r="G179" s="48">
        <v>194.5</v>
      </c>
      <c r="H179" s="48">
        <v>194.5</v>
      </c>
      <c r="I179" s="16">
        <f t="shared" si="5"/>
        <v>0</v>
      </c>
    </row>
    <row r="180" spans="1:9" ht="18.75" hidden="1" x14ac:dyDescent="0.3">
      <c r="A180" s="12"/>
      <c r="B180" s="12"/>
      <c r="C180" s="12" t="s">
        <v>178</v>
      </c>
      <c r="D180" s="12"/>
      <c r="E180" s="12"/>
      <c r="F180" s="12"/>
      <c r="G180" s="48">
        <v>14.5</v>
      </c>
      <c r="H180" s="48">
        <v>14.5</v>
      </c>
      <c r="I180" s="16">
        <f t="shared" si="5"/>
        <v>0</v>
      </c>
    </row>
    <row r="181" spans="1:9" ht="18.75" hidden="1" x14ac:dyDescent="0.3">
      <c r="A181" s="12"/>
      <c r="B181" s="12" t="s">
        <v>170</v>
      </c>
      <c r="C181" s="12"/>
      <c r="D181" s="12"/>
      <c r="E181" s="12"/>
      <c r="F181" s="12"/>
      <c r="G181" s="48">
        <v>325</v>
      </c>
      <c r="H181" s="48">
        <v>325</v>
      </c>
      <c r="I181" s="16">
        <f t="shared" si="5"/>
        <v>0</v>
      </c>
    </row>
    <row r="182" spans="1:9" ht="18.75" hidden="1" x14ac:dyDescent="0.3">
      <c r="A182" s="12"/>
      <c r="B182" s="12"/>
      <c r="C182" s="12" t="s">
        <v>171</v>
      </c>
      <c r="D182" s="12"/>
      <c r="E182" s="12"/>
      <c r="F182" s="12"/>
      <c r="G182" s="48">
        <v>66</v>
      </c>
      <c r="H182" s="48">
        <v>66</v>
      </c>
      <c r="I182" s="16">
        <f t="shared" si="5"/>
        <v>0</v>
      </c>
    </row>
    <row r="183" spans="1:9" ht="18.75" hidden="1" x14ac:dyDescent="0.3">
      <c r="A183" s="12"/>
      <c r="B183" s="12" t="s">
        <v>180</v>
      </c>
      <c r="C183" s="12"/>
      <c r="D183" s="12"/>
      <c r="E183" s="12"/>
      <c r="F183" s="12"/>
      <c r="G183" s="48">
        <v>919</v>
      </c>
      <c r="H183" s="48">
        <v>919</v>
      </c>
      <c r="I183" s="16">
        <f t="shared" si="5"/>
        <v>0</v>
      </c>
    </row>
    <row r="184" spans="1:9" ht="18.75" hidden="1" x14ac:dyDescent="0.3">
      <c r="A184" s="12"/>
      <c r="B184" s="12"/>
      <c r="C184" s="12" t="s">
        <v>171</v>
      </c>
      <c r="D184" s="12"/>
      <c r="E184" s="12"/>
      <c r="F184" s="12"/>
      <c r="G184" s="48">
        <v>36.5</v>
      </c>
      <c r="H184" s="48">
        <v>36.5</v>
      </c>
      <c r="I184" s="16">
        <f t="shared" si="5"/>
        <v>0</v>
      </c>
    </row>
    <row r="185" spans="1:9" ht="18.75" hidden="1" x14ac:dyDescent="0.3">
      <c r="A185" s="12"/>
      <c r="B185" s="12" t="s">
        <v>132</v>
      </c>
      <c r="C185" s="12"/>
      <c r="D185" s="12"/>
      <c r="E185" s="12"/>
      <c r="F185" s="12"/>
      <c r="G185" s="50">
        <v>50.5</v>
      </c>
      <c r="H185" s="50">
        <v>50.5</v>
      </c>
      <c r="I185" s="16">
        <f t="shared" si="5"/>
        <v>0</v>
      </c>
    </row>
    <row r="186" spans="1:9" ht="18.75" hidden="1" x14ac:dyDescent="0.3">
      <c r="A186" s="12"/>
      <c r="B186" s="12" t="s">
        <v>181</v>
      </c>
      <c r="C186" s="12"/>
      <c r="D186" s="12"/>
      <c r="E186" s="12"/>
      <c r="F186" s="12"/>
      <c r="G186" s="48"/>
      <c r="H186" s="48"/>
    </row>
    <row r="187" spans="1:9" ht="18.75" hidden="1" x14ac:dyDescent="0.3">
      <c r="A187" s="12"/>
      <c r="B187" s="12"/>
      <c r="C187" s="12" t="s">
        <v>182</v>
      </c>
      <c r="D187" s="12"/>
      <c r="E187" s="12"/>
      <c r="F187" s="12"/>
      <c r="G187" s="48">
        <v>50.5</v>
      </c>
      <c r="H187" s="48">
        <v>50.5</v>
      </c>
      <c r="I187" s="16">
        <f>H187-G187</f>
        <v>0</v>
      </c>
    </row>
    <row r="188" spans="1:9" ht="18.75" hidden="1" x14ac:dyDescent="0.3">
      <c r="A188" s="12"/>
      <c r="B188" s="12" t="s">
        <v>183</v>
      </c>
      <c r="C188" s="12"/>
      <c r="D188" s="12"/>
      <c r="E188" s="12"/>
      <c r="F188" s="12"/>
      <c r="G188" s="50">
        <v>50.5</v>
      </c>
      <c r="H188" s="50">
        <v>50.5</v>
      </c>
      <c r="I188" s="16">
        <f>H188-G188</f>
        <v>0</v>
      </c>
    </row>
    <row r="189" spans="1:9" ht="18.75" hidden="1" x14ac:dyDescent="0.3">
      <c r="A189" s="10" t="s">
        <v>184</v>
      </c>
      <c r="B189" s="12"/>
      <c r="C189" s="12"/>
      <c r="D189" s="12"/>
      <c r="E189" s="12"/>
      <c r="F189" s="12"/>
      <c r="G189" s="49"/>
      <c r="H189" s="49"/>
    </row>
    <row r="190" spans="1:9" ht="18.75" hidden="1" x14ac:dyDescent="0.3">
      <c r="A190" s="12"/>
      <c r="B190" s="10" t="s">
        <v>185</v>
      </c>
      <c r="C190" s="12"/>
      <c r="D190" s="12"/>
      <c r="E190" s="12"/>
      <c r="F190" s="12"/>
      <c r="G190" s="48"/>
      <c r="H190" s="48"/>
    </row>
    <row r="191" spans="1:9" ht="18.75" hidden="1" x14ac:dyDescent="0.3">
      <c r="A191" s="12"/>
      <c r="B191" s="12"/>
      <c r="C191" s="12" t="s">
        <v>186</v>
      </c>
      <c r="D191" s="12"/>
      <c r="E191" s="12"/>
      <c r="F191" s="12"/>
      <c r="G191" s="60">
        <v>7.5</v>
      </c>
      <c r="H191" s="60">
        <v>7.5</v>
      </c>
      <c r="I191" s="16">
        <f>H191-G191</f>
        <v>0</v>
      </c>
    </row>
    <row r="192" spans="1:9" ht="18.75" hidden="1" x14ac:dyDescent="0.3">
      <c r="A192" s="12"/>
      <c r="B192" s="12"/>
      <c r="C192" s="12" t="s">
        <v>187</v>
      </c>
      <c r="D192" s="12"/>
      <c r="E192" s="12"/>
      <c r="F192" s="12"/>
      <c r="G192" s="48">
        <v>30</v>
      </c>
      <c r="H192" s="48">
        <v>30</v>
      </c>
      <c r="I192" s="16">
        <f>H192-G192</f>
        <v>0</v>
      </c>
    </row>
    <row r="193" spans="1:9" ht="18.75" hidden="1" x14ac:dyDescent="0.3">
      <c r="A193" s="12"/>
      <c r="B193" s="12"/>
      <c r="C193" s="12" t="s">
        <v>188</v>
      </c>
      <c r="D193" s="12"/>
      <c r="E193" s="12"/>
      <c r="F193" s="12"/>
      <c r="G193" s="48">
        <v>30</v>
      </c>
      <c r="H193" s="48">
        <v>30</v>
      </c>
      <c r="I193" s="16">
        <f>H193-G193</f>
        <v>0</v>
      </c>
    </row>
    <row r="194" spans="1:9" ht="18.75" hidden="1" x14ac:dyDescent="0.3">
      <c r="A194" s="12"/>
      <c r="B194" s="10" t="s">
        <v>189</v>
      </c>
      <c r="C194" s="12"/>
      <c r="D194" s="12"/>
      <c r="E194" s="12"/>
      <c r="F194" s="12"/>
      <c r="G194" s="48"/>
      <c r="H194" s="48"/>
    </row>
    <row r="195" spans="1:9" ht="18.75" hidden="1" x14ac:dyDescent="0.3">
      <c r="A195" s="12"/>
      <c r="B195" s="12"/>
      <c r="C195" s="12" t="s">
        <v>190</v>
      </c>
      <c r="D195" s="12"/>
      <c r="E195" s="12"/>
      <c r="F195" s="12"/>
      <c r="G195" s="48">
        <v>2</v>
      </c>
      <c r="H195" s="48">
        <v>2</v>
      </c>
      <c r="I195" s="16">
        <f t="shared" ref="I195:I204" si="6">H195-G195</f>
        <v>0</v>
      </c>
    </row>
    <row r="196" spans="1:9" ht="18.75" hidden="1" x14ac:dyDescent="0.3">
      <c r="A196" s="12"/>
      <c r="B196" s="12"/>
      <c r="C196" s="12" t="s">
        <v>191</v>
      </c>
      <c r="D196" s="12"/>
      <c r="E196" s="12"/>
      <c r="F196" s="12"/>
      <c r="G196" s="50">
        <v>2</v>
      </c>
      <c r="H196" s="50">
        <v>2</v>
      </c>
      <c r="I196" s="16">
        <f t="shared" si="6"/>
        <v>0</v>
      </c>
    </row>
    <row r="197" spans="1:9" ht="18.75" hidden="1" x14ac:dyDescent="0.3">
      <c r="A197" s="12"/>
      <c r="B197" s="12"/>
      <c r="C197" s="12" t="s">
        <v>192</v>
      </c>
      <c r="D197" s="12"/>
      <c r="E197" s="12"/>
      <c r="F197" s="12"/>
      <c r="G197" s="48">
        <v>6</v>
      </c>
      <c r="H197" s="48">
        <v>6</v>
      </c>
      <c r="I197" s="16">
        <f t="shared" si="6"/>
        <v>0</v>
      </c>
    </row>
    <row r="198" spans="1:9" ht="18.75" hidden="1" x14ac:dyDescent="0.3">
      <c r="A198" s="12"/>
      <c r="B198" s="12"/>
      <c r="C198" s="12" t="s">
        <v>193</v>
      </c>
      <c r="D198" s="12"/>
      <c r="E198" s="12"/>
      <c r="F198" s="12"/>
      <c r="G198" s="48">
        <v>4</v>
      </c>
      <c r="H198" s="48">
        <v>4</v>
      </c>
      <c r="I198" s="16">
        <f t="shared" si="6"/>
        <v>0</v>
      </c>
    </row>
    <row r="199" spans="1:9" ht="18.75" hidden="1" x14ac:dyDescent="0.3">
      <c r="A199" s="12"/>
      <c r="B199" s="12"/>
      <c r="C199" s="12" t="s">
        <v>194</v>
      </c>
      <c r="D199" s="12"/>
      <c r="E199" s="12"/>
      <c r="F199" s="12"/>
      <c r="G199" s="48">
        <v>5</v>
      </c>
      <c r="H199" s="48">
        <v>5</v>
      </c>
      <c r="I199" s="16">
        <f t="shared" si="6"/>
        <v>0</v>
      </c>
    </row>
    <row r="200" spans="1:9" ht="18.75" hidden="1" x14ac:dyDescent="0.3">
      <c r="A200" s="12"/>
      <c r="B200" s="12"/>
      <c r="C200" s="12" t="s">
        <v>195</v>
      </c>
      <c r="D200" s="12"/>
      <c r="E200" s="12"/>
      <c r="F200" s="12"/>
      <c r="G200" s="48">
        <v>3</v>
      </c>
      <c r="H200" s="48">
        <v>3</v>
      </c>
      <c r="I200" s="16">
        <f t="shared" si="6"/>
        <v>0</v>
      </c>
    </row>
    <row r="201" spans="1:9" ht="18.75" hidden="1" x14ac:dyDescent="0.3">
      <c r="A201" s="12"/>
      <c r="B201" s="12"/>
      <c r="C201" s="12" t="s">
        <v>196</v>
      </c>
      <c r="D201" s="12"/>
      <c r="E201" s="12"/>
      <c r="F201" s="12"/>
      <c r="G201" s="48">
        <v>2.5</v>
      </c>
      <c r="H201" s="48">
        <v>2.5</v>
      </c>
      <c r="I201" s="16">
        <f t="shared" si="6"/>
        <v>0</v>
      </c>
    </row>
    <row r="202" spans="1:9" ht="18.75" hidden="1" x14ac:dyDescent="0.3">
      <c r="A202" s="12"/>
      <c r="B202" s="12"/>
      <c r="C202" s="12" t="s">
        <v>197</v>
      </c>
      <c r="D202" s="12"/>
      <c r="E202" s="12"/>
      <c r="F202" s="12"/>
      <c r="G202" s="48">
        <v>2.5</v>
      </c>
      <c r="H202" s="48">
        <v>2.5</v>
      </c>
      <c r="I202" s="16">
        <f t="shared" si="6"/>
        <v>0</v>
      </c>
    </row>
    <row r="203" spans="1:9" ht="18.75" hidden="1" x14ac:dyDescent="0.3">
      <c r="A203" s="12"/>
      <c r="B203" s="12"/>
      <c r="C203" s="12" t="s">
        <v>198</v>
      </c>
      <c r="D203" s="12"/>
      <c r="E203" s="12"/>
      <c r="F203" s="12"/>
      <c r="G203" s="48">
        <v>8</v>
      </c>
      <c r="H203" s="48">
        <v>8</v>
      </c>
      <c r="I203" s="16">
        <f t="shared" si="6"/>
        <v>0</v>
      </c>
    </row>
    <row r="204" spans="1:9" ht="18.75" hidden="1" x14ac:dyDescent="0.3">
      <c r="A204" s="12"/>
      <c r="B204" s="12"/>
      <c r="C204" s="12" t="s">
        <v>199</v>
      </c>
      <c r="D204" s="12"/>
      <c r="E204" s="12"/>
      <c r="F204" s="12"/>
      <c r="G204" s="48">
        <v>2.5</v>
      </c>
      <c r="H204" s="48">
        <v>2.5</v>
      </c>
      <c r="I204" s="16">
        <f t="shared" si="6"/>
        <v>0</v>
      </c>
    </row>
    <row r="205" spans="1:9" ht="18.75" hidden="1" x14ac:dyDescent="0.3">
      <c r="A205" s="12"/>
      <c r="B205" s="10" t="s">
        <v>200</v>
      </c>
      <c r="C205" s="12"/>
      <c r="D205" s="12"/>
      <c r="E205" s="12"/>
      <c r="F205" s="12"/>
      <c r="G205" s="48"/>
      <c r="H205" s="48"/>
    </row>
    <row r="206" spans="1:9" ht="18.75" hidden="1" x14ac:dyDescent="0.3">
      <c r="A206" s="12"/>
      <c r="B206" s="12"/>
      <c r="C206" s="12" t="s">
        <v>201</v>
      </c>
      <c r="D206" s="12"/>
      <c r="E206" s="12"/>
      <c r="F206" s="12"/>
      <c r="G206" s="48">
        <v>8</v>
      </c>
      <c r="H206" s="48">
        <v>8</v>
      </c>
      <c r="I206" s="16">
        <f>H206-G206</f>
        <v>0</v>
      </c>
    </row>
    <row r="207" spans="1:9" ht="18.75" hidden="1" x14ac:dyDescent="0.3">
      <c r="A207" s="12"/>
      <c r="B207" s="12"/>
      <c r="C207" s="12" t="s">
        <v>202</v>
      </c>
      <c r="D207" s="12"/>
      <c r="E207" s="12"/>
      <c r="F207" s="12"/>
      <c r="G207" s="49">
        <v>20</v>
      </c>
      <c r="H207" s="49">
        <v>20</v>
      </c>
      <c r="I207" s="16">
        <f>H207-G207</f>
        <v>0</v>
      </c>
    </row>
    <row r="208" spans="1:9" ht="18.75" hidden="1" x14ac:dyDescent="0.3">
      <c r="A208" s="12"/>
      <c r="B208" s="12"/>
      <c r="C208" s="12" t="s">
        <v>203</v>
      </c>
      <c r="D208" s="12"/>
      <c r="E208" s="12"/>
      <c r="F208" s="12"/>
      <c r="G208" s="48">
        <v>5</v>
      </c>
      <c r="H208" s="48">
        <v>5</v>
      </c>
      <c r="I208" s="16">
        <f>H208-G208</f>
        <v>0</v>
      </c>
    </row>
    <row r="209" spans="1:9" ht="18.75" hidden="1" x14ac:dyDescent="0.3">
      <c r="A209" s="12"/>
      <c r="B209" s="10" t="s">
        <v>204</v>
      </c>
      <c r="C209" s="12"/>
      <c r="D209" s="12"/>
      <c r="E209" s="12"/>
      <c r="F209" s="12"/>
      <c r="G209" s="57"/>
      <c r="H209" s="57"/>
      <c r="I209" s="61"/>
    </row>
    <row r="210" spans="1:9" ht="18.75" hidden="1" x14ac:dyDescent="0.3">
      <c r="A210" s="12"/>
      <c r="B210" s="12"/>
      <c r="C210" s="12" t="s">
        <v>205</v>
      </c>
      <c r="D210" s="12"/>
      <c r="E210" s="12"/>
      <c r="F210" s="12"/>
      <c r="G210" s="48">
        <v>15</v>
      </c>
      <c r="H210" s="48">
        <v>15</v>
      </c>
      <c r="I210" s="16">
        <f>H210-G210</f>
        <v>0</v>
      </c>
    </row>
    <row r="211" spans="1:9" ht="18.75" hidden="1" x14ac:dyDescent="0.3">
      <c r="A211" s="12"/>
      <c r="B211" s="12"/>
      <c r="C211" s="12" t="s">
        <v>206</v>
      </c>
      <c r="D211" s="12"/>
      <c r="E211" s="12"/>
      <c r="F211" s="12"/>
      <c r="G211" s="48">
        <v>15</v>
      </c>
      <c r="H211" s="48">
        <v>15</v>
      </c>
      <c r="I211" s="16">
        <f>H211-G211</f>
        <v>0</v>
      </c>
    </row>
    <row r="212" spans="1:9" ht="18.75" hidden="1" x14ac:dyDescent="0.3">
      <c r="A212" s="12"/>
      <c r="B212" s="10" t="s">
        <v>207</v>
      </c>
      <c r="C212" s="12"/>
      <c r="D212" s="12"/>
      <c r="E212" s="12"/>
      <c r="F212" s="12"/>
      <c r="G212" s="48"/>
      <c r="H212" s="48"/>
    </row>
    <row r="213" spans="1:9" ht="18.75" hidden="1" x14ac:dyDescent="0.3">
      <c r="A213" s="12"/>
      <c r="B213" s="12"/>
      <c r="C213" s="12" t="s">
        <v>208</v>
      </c>
      <c r="D213" s="12"/>
      <c r="E213" s="12"/>
      <c r="F213" s="12"/>
      <c r="G213" s="48">
        <v>1475</v>
      </c>
      <c r="H213" s="48">
        <v>1475</v>
      </c>
      <c r="I213" s="16">
        <f>H213-G213</f>
        <v>0</v>
      </c>
    </row>
    <row r="214" spans="1:9" ht="18.75" hidden="1" x14ac:dyDescent="0.3">
      <c r="A214" s="12"/>
      <c r="B214" s="12"/>
      <c r="C214" s="12" t="s">
        <v>209</v>
      </c>
      <c r="D214" s="12"/>
      <c r="E214" s="12"/>
      <c r="F214" s="12"/>
      <c r="G214" s="48">
        <v>1020</v>
      </c>
      <c r="H214" s="48">
        <v>1020</v>
      </c>
      <c r="I214" s="16">
        <f>H214-G214</f>
        <v>0</v>
      </c>
    </row>
    <row r="215" spans="1:9" ht="18.75" hidden="1" x14ac:dyDescent="0.3">
      <c r="A215" s="12"/>
      <c r="B215" s="12"/>
      <c r="C215" s="12" t="s">
        <v>210</v>
      </c>
      <c r="D215" s="12"/>
      <c r="E215" s="12"/>
      <c r="F215" s="12"/>
      <c r="G215" s="50">
        <v>1000</v>
      </c>
      <c r="H215" s="50">
        <v>1000</v>
      </c>
      <c r="I215" s="16">
        <f>H215-G215</f>
        <v>0</v>
      </c>
    </row>
    <row r="216" spans="1:9" ht="18.75" hidden="1" x14ac:dyDescent="0.3">
      <c r="A216" s="62" t="s">
        <v>211</v>
      </c>
      <c r="B216" s="62"/>
      <c r="C216" s="62"/>
      <c r="D216" s="62"/>
      <c r="E216" s="62"/>
      <c r="F216" s="62"/>
      <c r="G216" s="13"/>
      <c r="H216" s="13"/>
    </row>
    <row r="217" spans="1:9" ht="61.5" hidden="1" customHeight="1" x14ac:dyDescent="0.3">
      <c r="A217" s="103" t="s">
        <v>212</v>
      </c>
      <c r="B217" s="103"/>
      <c r="C217" s="103"/>
      <c r="D217" s="103"/>
      <c r="E217" s="103"/>
      <c r="F217" s="103"/>
      <c r="G217" s="13"/>
      <c r="H217" s="13"/>
    </row>
  </sheetData>
  <mergeCells count="6">
    <mergeCell ref="A217:F217"/>
    <mergeCell ref="A1:H1"/>
    <mergeCell ref="A98:F98"/>
    <mergeCell ref="A134:H134"/>
    <mergeCell ref="B148:F148"/>
    <mergeCell ref="A172:H172"/>
  </mergeCells>
  <pageMargins left="0.7" right="0.7" top="0.75" bottom="0.75" header="0.3" footer="0.3"/>
  <pageSetup scale="58" fitToHeight="0" orientation="portrait" r:id="rId1"/>
  <rowBreaks count="2" manualBreakCount="2">
    <brk id="133" max="7" man="1"/>
    <brk id="17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tabSelected="1" zoomScale="90" zoomScaleNormal="90" workbookViewId="0">
      <selection activeCell="G1" sqref="G1"/>
    </sheetView>
  </sheetViews>
  <sheetFormatPr defaultRowHeight="15" x14ac:dyDescent="0.25"/>
  <cols>
    <col min="1" max="1" width="10.140625" customWidth="1"/>
    <col min="5" max="5" width="11.42578125" customWidth="1"/>
    <col min="6" max="6" width="42.85546875" customWidth="1"/>
    <col min="7" max="7" width="9.5703125" customWidth="1"/>
    <col min="8" max="8" width="40.5703125" style="88" customWidth="1"/>
    <col min="9" max="9" width="13" style="73" customWidth="1"/>
  </cols>
  <sheetData>
    <row r="1" spans="1:10" ht="133.5" customHeight="1" x14ac:dyDescent="0.5">
      <c r="A1" s="63"/>
      <c r="C1" s="64"/>
    </row>
    <row r="2" spans="1:10" ht="25.5" customHeight="1" x14ac:dyDescent="0.3">
      <c r="A2" s="136" t="s">
        <v>219</v>
      </c>
      <c r="B2" s="137"/>
      <c r="C2" s="135"/>
      <c r="D2" s="135"/>
      <c r="E2" s="135"/>
      <c r="F2" s="135"/>
      <c r="G2" s="135"/>
      <c r="H2" s="135"/>
    </row>
    <row r="3" spans="1:10" ht="27.75" customHeight="1" x14ac:dyDescent="0.3">
      <c r="A3" s="138" t="s">
        <v>214</v>
      </c>
      <c r="B3" s="138"/>
      <c r="C3" s="142">
        <f>SUM(G12:G47)</f>
        <v>0</v>
      </c>
      <c r="D3" s="135"/>
      <c r="E3" s="135"/>
      <c r="F3" s="135"/>
      <c r="G3" s="135"/>
      <c r="H3" s="135"/>
    </row>
    <row r="4" spans="1:10" s="1" customFormat="1" ht="21.75" customHeight="1" x14ac:dyDescent="0.25">
      <c r="A4" s="65" t="s">
        <v>218</v>
      </c>
      <c r="B4" s="66"/>
      <c r="C4" s="70"/>
      <c r="D4" s="67"/>
      <c r="E4" s="68"/>
      <c r="F4" s="86" t="s">
        <v>223</v>
      </c>
      <c r="G4" s="66"/>
      <c r="H4" s="89"/>
      <c r="I4" s="74"/>
    </row>
    <row r="5" spans="1:10" s="1" customFormat="1" ht="22.5" customHeight="1" x14ac:dyDescent="0.25">
      <c r="A5" s="69"/>
      <c r="B5" s="5"/>
      <c r="C5" s="71"/>
      <c r="E5" s="1" t="s">
        <v>224</v>
      </c>
      <c r="F5" s="87" t="s">
        <v>225</v>
      </c>
      <c r="G5" s="5"/>
      <c r="H5" s="90"/>
      <c r="I5" s="74"/>
    </row>
    <row r="6" spans="1:10" s="1" customFormat="1" ht="15.75" x14ac:dyDescent="0.25">
      <c r="A6" s="69"/>
      <c r="B6" s="6"/>
      <c r="C6" s="71"/>
      <c r="D6" s="6"/>
      <c r="E6" s="1" t="s">
        <v>226</v>
      </c>
      <c r="F6" s="98" t="s">
        <v>227</v>
      </c>
      <c r="G6" s="6"/>
      <c r="H6" s="91"/>
      <c r="I6" s="74"/>
    </row>
    <row r="7" spans="1:10" s="1" customFormat="1" ht="15.75" x14ac:dyDescent="0.25">
      <c r="A7" s="69"/>
      <c r="B7" s="6"/>
      <c r="C7" s="71"/>
      <c r="D7" s="6"/>
      <c r="E7" s="6"/>
      <c r="F7" s="6"/>
      <c r="G7" s="6"/>
      <c r="H7" s="91"/>
      <c r="I7" s="74"/>
    </row>
    <row r="8" spans="1:10" s="1" customFormat="1" ht="15.75" customHeight="1" x14ac:dyDescent="0.25">
      <c r="A8" s="139" t="s">
        <v>228</v>
      </c>
      <c r="B8" s="140"/>
      <c r="C8" s="140"/>
      <c r="D8" s="140"/>
      <c r="E8" s="140"/>
      <c r="F8" s="140"/>
      <c r="G8" s="140"/>
      <c r="H8" s="141"/>
      <c r="I8" s="75"/>
      <c r="J8" s="7"/>
    </row>
    <row r="9" spans="1:10" ht="13.5" customHeight="1" x14ac:dyDescent="0.25">
      <c r="A9" s="120"/>
      <c r="B9" s="121"/>
      <c r="C9" s="121"/>
      <c r="D9" s="121"/>
      <c r="E9" s="121"/>
      <c r="F9" s="121"/>
      <c r="G9" s="121"/>
      <c r="H9" s="122"/>
      <c r="I9" s="79"/>
    </row>
    <row r="10" spans="1:10" ht="65.25" customHeight="1" x14ac:dyDescent="0.25">
      <c r="A10" s="95" t="s">
        <v>11</v>
      </c>
      <c r="B10" s="143" t="s">
        <v>260</v>
      </c>
      <c r="C10" s="144"/>
      <c r="D10" s="144"/>
      <c r="E10" s="144"/>
      <c r="F10" s="144"/>
      <c r="G10" s="96" t="s">
        <v>216</v>
      </c>
      <c r="H10" s="97" t="s">
        <v>222</v>
      </c>
      <c r="I10" s="80"/>
    </row>
    <row r="11" spans="1:10" ht="18.75" customHeight="1" x14ac:dyDescent="0.25">
      <c r="A11" s="123" t="s">
        <v>215</v>
      </c>
      <c r="B11" s="123"/>
      <c r="C11" s="123"/>
      <c r="D11" s="123"/>
      <c r="E11" s="123"/>
      <c r="F11" s="123"/>
      <c r="G11" s="123"/>
      <c r="H11" s="123"/>
    </row>
    <row r="12" spans="1:10" ht="14.1" customHeight="1" x14ac:dyDescent="0.25">
      <c r="A12" s="77"/>
      <c r="B12" s="131" t="s">
        <v>229</v>
      </c>
      <c r="C12" s="119"/>
      <c r="D12" s="119"/>
      <c r="E12" s="119"/>
      <c r="F12" s="119"/>
      <c r="G12" s="2">
        <f t="shared" ref="G12:G13" si="0">IF(ISTEXT(A12),H12,0)</f>
        <v>0</v>
      </c>
      <c r="H12" s="92">
        <v>250</v>
      </c>
      <c r="I12" s="76"/>
    </row>
    <row r="13" spans="1:10" ht="14.1" customHeight="1" x14ac:dyDescent="0.25">
      <c r="A13" s="77"/>
      <c r="B13" s="131" t="s">
        <v>270</v>
      </c>
      <c r="C13" s="119"/>
      <c r="D13" s="119"/>
      <c r="E13" s="119"/>
      <c r="F13" s="119"/>
      <c r="G13" s="2">
        <f t="shared" si="0"/>
        <v>0</v>
      </c>
      <c r="H13" s="92">
        <v>100</v>
      </c>
      <c r="I13" s="76"/>
    </row>
    <row r="14" spans="1:10" ht="19.5" customHeight="1" x14ac:dyDescent="0.25">
      <c r="A14" s="123" t="s">
        <v>255</v>
      </c>
      <c r="B14" s="123"/>
      <c r="C14" s="123"/>
      <c r="D14" s="123"/>
      <c r="E14" s="123"/>
      <c r="F14" s="123"/>
      <c r="G14" s="123"/>
      <c r="H14" s="123"/>
      <c r="I14" s="76"/>
    </row>
    <row r="15" spans="1:10" ht="18" customHeight="1" x14ac:dyDescent="0.25">
      <c r="A15" s="4"/>
      <c r="B15" s="118" t="s">
        <v>235</v>
      </c>
      <c r="C15" s="118"/>
      <c r="D15" s="118"/>
      <c r="E15" s="118"/>
      <c r="F15" s="118"/>
      <c r="G15" s="2">
        <f>IF(ISTEXT(A15),H15,0)</f>
        <v>0</v>
      </c>
      <c r="H15" s="93">
        <v>250</v>
      </c>
      <c r="I15" s="76"/>
    </row>
    <row r="16" spans="1:10" ht="16.5" customHeight="1" x14ac:dyDescent="0.25">
      <c r="A16" s="4"/>
      <c r="B16" s="124" t="s">
        <v>236</v>
      </c>
      <c r="C16" s="125"/>
      <c r="D16" s="125"/>
      <c r="E16" s="125"/>
      <c r="F16" s="125"/>
      <c r="G16" s="3">
        <f>IF(ISTEXT(A16),H16,0)</f>
        <v>0</v>
      </c>
      <c r="H16" s="93" t="s">
        <v>234</v>
      </c>
      <c r="I16" s="76"/>
    </row>
    <row r="17" spans="1:9" ht="14.1" customHeight="1" x14ac:dyDescent="0.25">
      <c r="A17" s="4"/>
      <c r="B17" s="118" t="s">
        <v>245</v>
      </c>
      <c r="C17" s="118"/>
      <c r="D17" s="118"/>
      <c r="E17" s="118"/>
      <c r="F17" s="118"/>
      <c r="G17" s="2">
        <f t="shared" ref="G17" si="1">IF(ISTEXT(A17),H17,0)</f>
        <v>0</v>
      </c>
      <c r="H17" s="92">
        <v>250</v>
      </c>
      <c r="I17" s="76"/>
    </row>
    <row r="18" spans="1:9" ht="14.25" customHeight="1" x14ac:dyDescent="0.25">
      <c r="A18" s="4"/>
      <c r="B18" s="118" t="s">
        <v>254</v>
      </c>
      <c r="C18" s="118"/>
      <c r="D18" s="118"/>
      <c r="E18" s="118"/>
      <c r="F18" s="118"/>
      <c r="G18" s="2">
        <f>IF(ISTEXT(A18),H18,0)</f>
        <v>0</v>
      </c>
      <c r="H18" s="93">
        <v>750</v>
      </c>
      <c r="I18" s="76"/>
    </row>
    <row r="19" spans="1:9" ht="15.75" customHeight="1" x14ac:dyDescent="0.25">
      <c r="A19" s="4"/>
      <c r="B19" s="112" t="s">
        <v>252</v>
      </c>
      <c r="C19" s="113"/>
      <c r="D19" s="113"/>
      <c r="E19" s="113"/>
      <c r="F19" s="113"/>
      <c r="G19" s="2">
        <f t="shared" ref="G19" si="2">IF(ISTEXT(A19),H19,0)</f>
        <v>0</v>
      </c>
      <c r="H19" s="93">
        <v>250</v>
      </c>
      <c r="I19" s="76"/>
    </row>
    <row r="20" spans="1:9" ht="14.1" customHeight="1" x14ac:dyDescent="0.25">
      <c r="A20" s="4"/>
      <c r="B20" s="118" t="s">
        <v>251</v>
      </c>
      <c r="C20" s="119"/>
      <c r="D20" s="119"/>
      <c r="E20" s="119"/>
      <c r="F20" s="119"/>
      <c r="G20" s="2">
        <f t="shared" ref="G20" si="3">IF(ISTEXT(A20),H20,0)</f>
        <v>0</v>
      </c>
      <c r="H20" s="93">
        <v>250</v>
      </c>
      <c r="I20" s="76"/>
    </row>
    <row r="21" spans="1:9" ht="14.1" customHeight="1" x14ac:dyDescent="0.25">
      <c r="A21" s="4"/>
      <c r="B21" s="118" t="s">
        <v>231</v>
      </c>
      <c r="C21" s="119"/>
      <c r="D21" s="119"/>
      <c r="E21" s="119"/>
      <c r="F21" s="119"/>
      <c r="G21" s="2">
        <f>IF(ISTEXT(A21),H21,0)</f>
        <v>0</v>
      </c>
      <c r="H21" s="93" t="s">
        <v>221</v>
      </c>
      <c r="I21" s="76"/>
    </row>
    <row r="22" spans="1:9" ht="14.1" customHeight="1" x14ac:dyDescent="0.25">
      <c r="A22" s="4"/>
      <c r="B22" s="118" t="s">
        <v>246</v>
      </c>
      <c r="C22" s="119"/>
      <c r="D22" s="119"/>
      <c r="E22" s="119"/>
      <c r="F22" s="119"/>
      <c r="G22" s="2">
        <f>IF(ISTEXT(A22),H22,0)</f>
        <v>0</v>
      </c>
      <c r="H22" s="93" t="s">
        <v>221</v>
      </c>
      <c r="I22" s="76"/>
    </row>
    <row r="23" spans="1:9" ht="14.1" customHeight="1" x14ac:dyDescent="0.25">
      <c r="A23" s="4"/>
      <c r="B23" s="118" t="s">
        <v>247</v>
      </c>
      <c r="C23" s="119"/>
      <c r="D23" s="119"/>
      <c r="E23" s="119"/>
      <c r="F23" s="119"/>
      <c r="G23" s="2">
        <f>IF(ISTEXT(A23),H23,0)</f>
        <v>0</v>
      </c>
      <c r="H23" s="93" t="s">
        <v>221</v>
      </c>
      <c r="I23" s="76"/>
    </row>
    <row r="24" spans="1:9" ht="14.1" customHeight="1" x14ac:dyDescent="0.25">
      <c r="A24" s="4"/>
      <c r="B24" s="112" t="s">
        <v>253</v>
      </c>
      <c r="C24" s="113"/>
      <c r="D24" s="113"/>
      <c r="E24" s="113"/>
      <c r="F24" s="113"/>
      <c r="G24" s="2">
        <f>IF(ISTEXT(A24),H24,0)</f>
        <v>0</v>
      </c>
      <c r="H24" s="93" t="s">
        <v>221</v>
      </c>
      <c r="I24" s="76"/>
    </row>
    <row r="25" spans="1:9" ht="18.75" customHeight="1" x14ac:dyDescent="0.25">
      <c r="A25" s="123" t="s">
        <v>256</v>
      </c>
      <c r="B25" s="123"/>
      <c r="C25" s="123"/>
      <c r="D25" s="123"/>
      <c r="E25" s="123"/>
      <c r="F25" s="123"/>
      <c r="G25" s="123"/>
      <c r="H25" s="123"/>
      <c r="I25" s="76"/>
    </row>
    <row r="26" spans="1:9" ht="14.1" customHeight="1" x14ac:dyDescent="0.25">
      <c r="A26" s="83"/>
      <c r="B26" s="118" t="s">
        <v>220</v>
      </c>
      <c r="C26" s="119"/>
      <c r="D26" s="119"/>
      <c r="E26" s="119"/>
      <c r="F26" s="119"/>
      <c r="G26" s="2">
        <f t="shared" ref="G26:G34" si="4">IF(ISTEXT(A26),H26,0)</f>
        <v>0</v>
      </c>
      <c r="H26" s="92">
        <v>100</v>
      </c>
      <c r="I26" s="76"/>
    </row>
    <row r="27" spans="1:9" ht="14.1" customHeight="1" x14ac:dyDescent="0.25">
      <c r="A27" s="83"/>
      <c r="B27" s="112" t="s">
        <v>269</v>
      </c>
      <c r="C27" s="113"/>
      <c r="D27" s="113"/>
      <c r="E27" s="113"/>
      <c r="F27" s="114"/>
      <c r="G27" s="2">
        <f t="shared" ref="G27" si="5">IF(ISTEXT(A27),H27,0)</f>
        <v>0</v>
      </c>
      <c r="H27" s="92">
        <v>250</v>
      </c>
      <c r="I27" s="76"/>
    </row>
    <row r="28" spans="1:9" ht="14.1" customHeight="1" x14ac:dyDescent="0.25">
      <c r="A28" s="83"/>
      <c r="B28" s="112" t="s">
        <v>238</v>
      </c>
      <c r="C28" s="113"/>
      <c r="D28" s="113"/>
      <c r="E28" s="113"/>
      <c r="F28" s="113"/>
      <c r="G28" s="2">
        <f t="shared" si="4"/>
        <v>0</v>
      </c>
      <c r="H28" s="92">
        <v>250</v>
      </c>
      <c r="I28" s="76"/>
    </row>
    <row r="29" spans="1:9" ht="15" customHeight="1" x14ac:dyDescent="0.25">
      <c r="A29" s="84"/>
      <c r="B29" s="126" t="s">
        <v>237</v>
      </c>
      <c r="C29" s="127"/>
      <c r="D29" s="127"/>
      <c r="E29" s="127"/>
      <c r="F29" s="127"/>
      <c r="G29" s="85">
        <f t="shared" si="4"/>
        <v>0</v>
      </c>
      <c r="H29" s="94">
        <v>250</v>
      </c>
      <c r="I29" s="76"/>
    </row>
    <row r="30" spans="1:9" ht="14.1" customHeight="1" x14ac:dyDescent="0.25">
      <c r="A30" s="83"/>
      <c r="B30" s="118" t="s">
        <v>5</v>
      </c>
      <c r="C30" s="119"/>
      <c r="D30" s="119"/>
      <c r="E30" s="119"/>
      <c r="F30" s="119"/>
      <c r="G30" s="2">
        <f t="shared" si="4"/>
        <v>0</v>
      </c>
      <c r="H30" s="92">
        <v>250</v>
      </c>
      <c r="I30" s="76"/>
    </row>
    <row r="31" spans="1:9" ht="14.1" customHeight="1" x14ac:dyDescent="0.25">
      <c r="A31" s="83"/>
      <c r="B31" s="112" t="s">
        <v>248</v>
      </c>
      <c r="C31" s="113"/>
      <c r="D31" s="113"/>
      <c r="E31" s="113"/>
      <c r="F31" s="114"/>
      <c r="G31" s="2"/>
      <c r="H31" s="93" t="s">
        <v>221</v>
      </c>
      <c r="I31" s="76"/>
    </row>
    <row r="32" spans="1:9" ht="14.1" customHeight="1" x14ac:dyDescent="0.25">
      <c r="A32" s="83"/>
      <c r="B32" s="118" t="s">
        <v>241</v>
      </c>
      <c r="C32" s="119"/>
      <c r="D32" s="119"/>
      <c r="E32" s="119"/>
      <c r="F32" s="119"/>
      <c r="G32" s="2">
        <f t="shared" si="4"/>
        <v>0</v>
      </c>
      <c r="H32" s="92">
        <v>100</v>
      </c>
      <c r="I32" s="76"/>
    </row>
    <row r="33" spans="1:9" ht="14.1" customHeight="1" x14ac:dyDescent="0.25">
      <c r="A33" s="83"/>
      <c r="B33" s="118" t="s">
        <v>242</v>
      </c>
      <c r="C33" s="119"/>
      <c r="D33" s="119"/>
      <c r="E33" s="119"/>
      <c r="F33" s="119"/>
      <c r="G33" s="2">
        <f t="shared" si="4"/>
        <v>0</v>
      </c>
      <c r="H33" s="92">
        <v>100</v>
      </c>
      <c r="I33" s="76"/>
    </row>
    <row r="34" spans="1:9" ht="14.1" customHeight="1" x14ac:dyDescent="0.25">
      <c r="A34" s="83"/>
      <c r="B34" s="112" t="s">
        <v>244</v>
      </c>
      <c r="C34" s="113"/>
      <c r="D34" s="113"/>
      <c r="E34" s="113"/>
      <c r="F34" s="114"/>
      <c r="G34" s="2">
        <f t="shared" si="4"/>
        <v>0</v>
      </c>
      <c r="H34" s="92">
        <v>100</v>
      </c>
      <c r="I34" s="76"/>
    </row>
    <row r="35" spans="1:9" ht="18" customHeight="1" x14ac:dyDescent="0.25">
      <c r="A35" s="123" t="s">
        <v>257</v>
      </c>
      <c r="B35" s="123"/>
      <c r="C35" s="123"/>
      <c r="D35" s="123"/>
      <c r="E35" s="123"/>
      <c r="F35" s="123"/>
      <c r="G35" s="123"/>
      <c r="H35" s="123"/>
      <c r="I35" s="76"/>
    </row>
    <row r="36" spans="1:9" ht="18" customHeight="1" x14ac:dyDescent="0.25">
      <c r="A36" s="72"/>
      <c r="B36" s="118" t="s">
        <v>230</v>
      </c>
      <c r="C36" s="119"/>
      <c r="D36" s="119"/>
      <c r="E36" s="119"/>
      <c r="F36" s="119"/>
      <c r="G36" s="2">
        <f t="shared" ref="G36:G39" si="6">IF(ISTEXT(A36),H36,0)</f>
        <v>0</v>
      </c>
      <c r="H36" s="93" t="s">
        <v>221</v>
      </c>
      <c r="I36" s="76"/>
    </row>
    <row r="37" spans="1:9" ht="14.1" customHeight="1" x14ac:dyDescent="0.25">
      <c r="A37" s="72"/>
      <c r="B37" s="118" t="s">
        <v>233</v>
      </c>
      <c r="C37" s="119"/>
      <c r="D37" s="119"/>
      <c r="E37" s="119"/>
      <c r="F37" s="119"/>
      <c r="G37" s="2">
        <f t="shared" si="6"/>
        <v>0</v>
      </c>
      <c r="H37" s="93" t="s">
        <v>221</v>
      </c>
      <c r="I37" s="76"/>
    </row>
    <row r="38" spans="1:9" ht="14.1" customHeight="1" x14ac:dyDescent="0.25">
      <c r="A38" s="72"/>
      <c r="B38" s="118" t="s">
        <v>7</v>
      </c>
      <c r="C38" s="119"/>
      <c r="D38" s="119"/>
      <c r="E38" s="119"/>
      <c r="F38" s="119"/>
      <c r="G38" s="2">
        <f t="shared" si="6"/>
        <v>0</v>
      </c>
      <c r="H38" s="93" t="s">
        <v>221</v>
      </c>
      <c r="I38" s="76"/>
    </row>
    <row r="39" spans="1:9" ht="14.1" customHeight="1" x14ac:dyDescent="0.25">
      <c r="A39" s="72"/>
      <c r="B39" s="132" t="s">
        <v>232</v>
      </c>
      <c r="C39" s="133"/>
      <c r="D39" s="133"/>
      <c r="E39" s="133"/>
      <c r="F39" s="134"/>
      <c r="G39" s="2">
        <f t="shared" si="6"/>
        <v>0</v>
      </c>
      <c r="H39" s="93" t="s">
        <v>221</v>
      </c>
      <c r="I39" s="76"/>
    </row>
    <row r="40" spans="1:9" ht="20.25" customHeight="1" x14ac:dyDescent="0.25">
      <c r="A40" s="123" t="s">
        <v>258</v>
      </c>
      <c r="B40" s="123"/>
      <c r="C40" s="123"/>
      <c r="D40" s="123"/>
      <c r="E40" s="123"/>
      <c r="F40" s="123"/>
      <c r="G40" s="123"/>
      <c r="H40" s="123"/>
      <c r="I40" s="76"/>
    </row>
    <row r="41" spans="1:9" ht="17.25" customHeight="1" x14ac:dyDescent="0.25">
      <c r="A41" s="77"/>
      <c r="B41" s="118" t="s">
        <v>243</v>
      </c>
      <c r="C41" s="118"/>
      <c r="D41" s="118"/>
      <c r="E41" s="118"/>
      <c r="F41" s="118"/>
      <c r="G41" s="2">
        <f>IF(ISTEXT(A41),H41,0)</f>
        <v>0</v>
      </c>
      <c r="H41" s="92">
        <v>250</v>
      </c>
      <c r="I41" s="76"/>
    </row>
    <row r="42" spans="1:9" ht="18.75" customHeight="1" x14ac:dyDescent="0.25">
      <c r="A42" s="77"/>
      <c r="B42" s="131" t="s">
        <v>106</v>
      </c>
      <c r="C42" s="119"/>
      <c r="D42" s="119"/>
      <c r="E42" s="119"/>
      <c r="F42" s="119"/>
      <c r="G42" s="2">
        <f t="shared" ref="G42:G43" si="7">IF(ISTEXT(A42),H42,0)</f>
        <v>0</v>
      </c>
      <c r="H42" s="92">
        <v>250</v>
      </c>
      <c r="I42" s="76"/>
    </row>
    <row r="43" spans="1:9" ht="18.75" customHeight="1" x14ac:dyDescent="0.25">
      <c r="A43" s="77"/>
      <c r="B43" s="118" t="s">
        <v>250</v>
      </c>
      <c r="C43" s="118"/>
      <c r="D43" s="118"/>
      <c r="E43" s="118"/>
      <c r="F43" s="118"/>
      <c r="G43" s="2">
        <f t="shared" si="7"/>
        <v>0</v>
      </c>
      <c r="H43" s="92">
        <v>250</v>
      </c>
      <c r="I43" s="76"/>
    </row>
    <row r="44" spans="1:9" ht="16.5" customHeight="1" x14ac:dyDescent="0.25">
      <c r="A44" s="77"/>
      <c r="B44" s="118" t="s">
        <v>249</v>
      </c>
      <c r="C44" s="118"/>
      <c r="D44" s="118"/>
      <c r="E44" s="118"/>
      <c r="F44" s="118"/>
      <c r="G44" s="2">
        <f>IF(ISTEXT(A44),H44,0)</f>
        <v>0</v>
      </c>
      <c r="H44" s="93" t="s">
        <v>221</v>
      </c>
      <c r="I44" s="76"/>
    </row>
    <row r="45" spans="1:9" ht="18.75" customHeight="1" x14ac:dyDescent="0.25">
      <c r="A45" s="115" t="s">
        <v>259</v>
      </c>
      <c r="B45" s="116" t="s">
        <v>213</v>
      </c>
      <c r="C45" s="116"/>
      <c r="D45" s="116"/>
      <c r="E45" s="116"/>
      <c r="F45" s="116"/>
      <c r="G45" s="116"/>
      <c r="H45" s="117"/>
      <c r="I45" s="76"/>
    </row>
    <row r="46" spans="1:9" x14ac:dyDescent="0.25">
      <c r="A46" s="81"/>
      <c r="B46" s="107" t="s">
        <v>239</v>
      </c>
      <c r="C46" s="108"/>
      <c r="D46" s="108"/>
      <c r="E46" s="108"/>
      <c r="F46" s="108"/>
      <c r="G46" s="2">
        <f>IF(ISTEXT(A46),H46,0)</f>
        <v>0</v>
      </c>
      <c r="H46" s="93" t="s">
        <v>221</v>
      </c>
      <c r="I46" s="76"/>
    </row>
    <row r="47" spans="1:9" x14ac:dyDescent="0.25">
      <c r="A47" s="81"/>
      <c r="B47" s="118" t="s">
        <v>240</v>
      </c>
      <c r="C47" s="119"/>
      <c r="D47" s="119"/>
      <c r="E47" s="119"/>
      <c r="F47" s="119"/>
      <c r="G47" s="2">
        <f>IF(ISTEXT(A47),H47,0)</f>
        <v>0</v>
      </c>
      <c r="H47" s="93" t="s">
        <v>221</v>
      </c>
      <c r="I47" s="76"/>
    </row>
    <row r="48" spans="1:9" x14ac:dyDescent="0.25">
      <c r="A48" s="109"/>
      <c r="B48" s="110"/>
      <c r="C48" s="110"/>
      <c r="D48" s="110"/>
      <c r="E48" s="110"/>
      <c r="F48" s="110"/>
      <c r="G48" s="110"/>
      <c r="H48" s="111"/>
      <c r="I48" s="76"/>
    </row>
    <row r="49" spans="1:9" ht="15.75" x14ac:dyDescent="0.25">
      <c r="A49" s="115" t="s">
        <v>266</v>
      </c>
      <c r="B49" s="116" t="s">
        <v>213</v>
      </c>
      <c r="C49" s="116"/>
      <c r="D49" s="116"/>
      <c r="E49" s="116"/>
      <c r="F49" s="116"/>
      <c r="G49" s="116"/>
      <c r="H49" s="117"/>
      <c r="I49" s="76"/>
    </row>
    <row r="50" spans="1:9" ht="15.75" x14ac:dyDescent="0.25">
      <c r="A50" s="115" t="s">
        <v>267</v>
      </c>
      <c r="B50" s="116" t="s">
        <v>213</v>
      </c>
      <c r="C50" s="116"/>
      <c r="D50" s="116"/>
      <c r="E50" s="116"/>
      <c r="F50" s="116"/>
      <c r="G50" s="116"/>
      <c r="H50" s="117"/>
      <c r="I50" s="76"/>
    </row>
    <row r="51" spans="1:9" x14ac:dyDescent="0.25">
      <c r="A51" s="82"/>
      <c r="B51" s="107" t="s">
        <v>271</v>
      </c>
      <c r="C51" s="108"/>
      <c r="D51" s="108"/>
      <c r="E51" s="108"/>
      <c r="F51" s="108"/>
      <c r="G51" s="2">
        <f>IF(ISTEXT(A51),H51,0)</f>
        <v>0</v>
      </c>
      <c r="H51" s="93">
        <v>400</v>
      </c>
      <c r="I51" s="76"/>
    </row>
    <row r="52" spans="1:9" x14ac:dyDescent="0.25">
      <c r="A52" s="82"/>
      <c r="B52" s="107" t="s">
        <v>272</v>
      </c>
      <c r="C52" s="108"/>
      <c r="D52" s="108"/>
      <c r="E52" s="108"/>
      <c r="F52" s="108"/>
      <c r="G52" s="2">
        <f>IF(ISTEXT(A52),H52,0)</f>
        <v>0</v>
      </c>
      <c r="H52" s="93">
        <v>250</v>
      </c>
      <c r="I52" s="76"/>
    </row>
    <row r="53" spans="1:9" ht="15.75" x14ac:dyDescent="0.25">
      <c r="A53" s="115" t="s">
        <v>268</v>
      </c>
      <c r="B53" s="116" t="s">
        <v>213</v>
      </c>
      <c r="C53" s="116"/>
      <c r="D53" s="116"/>
      <c r="E53" s="116"/>
      <c r="F53" s="116"/>
      <c r="G53" s="116"/>
      <c r="H53" s="117"/>
      <c r="I53" s="76"/>
    </row>
    <row r="54" spans="1:9" x14ac:dyDescent="0.25">
      <c r="A54" s="101"/>
      <c r="B54" s="107" t="s">
        <v>261</v>
      </c>
      <c r="C54" s="108"/>
      <c r="D54" s="108"/>
      <c r="E54" s="108"/>
      <c r="F54" s="108"/>
      <c r="G54" s="2">
        <f>IF(ISTEXT(A54),H54,0)</f>
        <v>0</v>
      </c>
      <c r="H54" s="93">
        <v>250</v>
      </c>
      <c r="I54" s="76"/>
    </row>
    <row r="55" spans="1:9" x14ac:dyDescent="0.25">
      <c r="A55" s="101"/>
      <c r="B55" s="107" t="s">
        <v>262</v>
      </c>
      <c r="C55" s="108"/>
      <c r="D55" s="108"/>
      <c r="E55" s="108"/>
      <c r="F55" s="108"/>
      <c r="G55" s="2">
        <f>IF(ISTEXT(A55),H55,0)</f>
        <v>0</v>
      </c>
      <c r="H55" s="93">
        <v>500</v>
      </c>
      <c r="I55" s="76"/>
    </row>
    <row r="56" spans="1:9" x14ac:dyDescent="0.25">
      <c r="A56" s="102"/>
      <c r="B56" s="107" t="s">
        <v>263</v>
      </c>
      <c r="C56" s="108"/>
      <c r="D56" s="108"/>
      <c r="E56" s="108"/>
      <c r="F56" s="108"/>
      <c r="G56" s="2">
        <f>IF(ISTEXT(A56),H56,0)</f>
        <v>0</v>
      </c>
      <c r="H56" s="93">
        <v>750</v>
      </c>
      <c r="I56" s="76"/>
    </row>
    <row r="57" spans="1:9" x14ac:dyDescent="0.25">
      <c r="A57" s="102"/>
      <c r="B57" s="107" t="s">
        <v>264</v>
      </c>
      <c r="C57" s="108"/>
      <c r="D57" s="108"/>
      <c r="E57" s="108"/>
      <c r="F57" s="108"/>
      <c r="G57" s="2">
        <f>IF(ISTEXT(A57),H57,0)</f>
        <v>0</v>
      </c>
      <c r="H57" s="93">
        <v>1000</v>
      </c>
      <c r="I57" s="76"/>
    </row>
    <row r="58" spans="1:9" x14ac:dyDescent="0.25">
      <c r="A58" s="102"/>
      <c r="B58" s="107" t="s">
        <v>265</v>
      </c>
      <c r="C58" s="108"/>
      <c r="D58" s="108"/>
      <c r="E58" s="108"/>
      <c r="F58" s="108"/>
      <c r="G58" s="2">
        <f>IF(ISTEXT(A58),H58,0)</f>
        <v>0</v>
      </c>
      <c r="H58" s="93">
        <v>2500</v>
      </c>
      <c r="I58" s="76"/>
    </row>
    <row r="59" spans="1:9" ht="32.1" customHeight="1" x14ac:dyDescent="0.25">
      <c r="A59" s="129" t="s">
        <v>217</v>
      </c>
      <c r="B59" s="130"/>
      <c r="C59" s="130"/>
      <c r="D59" s="130"/>
      <c r="E59" s="130"/>
      <c r="F59" s="130"/>
      <c r="G59" s="99"/>
      <c r="H59" s="100"/>
      <c r="I59" s="78"/>
    </row>
    <row r="61" spans="1:9" ht="15.75" x14ac:dyDescent="0.25">
      <c r="G61" s="128"/>
      <c r="H61" s="128"/>
    </row>
  </sheetData>
  <mergeCells count="57">
    <mergeCell ref="B23:F23"/>
    <mergeCell ref="B12:F12"/>
    <mergeCell ref="C3:H3"/>
    <mergeCell ref="A11:H11"/>
    <mergeCell ref="B10:F10"/>
    <mergeCell ref="C2:H2"/>
    <mergeCell ref="A2:B2"/>
    <mergeCell ref="A3:B3"/>
    <mergeCell ref="A8:H8"/>
    <mergeCell ref="A14:H14"/>
    <mergeCell ref="B13:F13"/>
    <mergeCell ref="A35:H35"/>
    <mergeCell ref="A40:H40"/>
    <mergeCell ref="B44:F44"/>
    <mergeCell ref="B36:F36"/>
    <mergeCell ref="G61:H61"/>
    <mergeCell ref="A59:F59"/>
    <mergeCell ref="B43:F43"/>
    <mergeCell ref="A45:H45"/>
    <mergeCell ref="B41:F41"/>
    <mergeCell ref="B42:F42"/>
    <mergeCell ref="B57:F57"/>
    <mergeCell ref="B38:F38"/>
    <mergeCell ref="B39:F39"/>
    <mergeCell ref="B51:F51"/>
    <mergeCell ref="B21:F21"/>
    <mergeCell ref="B26:F26"/>
    <mergeCell ref="A9:H9"/>
    <mergeCell ref="B31:F31"/>
    <mergeCell ref="B17:F17"/>
    <mergeCell ref="A25:H25"/>
    <mergeCell ref="B20:F20"/>
    <mergeCell ref="B19:F19"/>
    <mergeCell ref="B24:F24"/>
    <mergeCell ref="B16:F16"/>
    <mergeCell ref="B22:F22"/>
    <mergeCell ref="B18:F18"/>
    <mergeCell ref="B29:F29"/>
    <mergeCell ref="B28:F28"/>
    <mergeCell ref="B30:F30"/>
    <mergeCell ref="B15:F15"/>
    <mergeCell ref="B56:F56"/>
    <mergeCell ref="B58:F58"/>
    <mergeCell ref="A48:H48"/>
    <mergeCell ref="B27:F27"/>
    <mergeCell ref="A50:H50"/>
    <mergeCell ref="A49:H49"/>
    <mergeCell ref="A53:H53"/>
    <mergeCell ref="B54:F54"/>
    <mergeCell ref="B55:F55"/>
    <mergeCell ref="B52:F52"/>
    <mergeCell ref="B34:F34"/>
    <mergeCell ref="B32:F32"/>
    <mergeCell ref="B33:F33"/>
    <mergeCell ref="B47:F47"/>
    <mergeCell ref="B46:F46"/>
    <mergeCell ref="B37:F37"/>
  </mergeCells>
  <hyperlinks>
    <hyperlink ref="F6" r:id="rId1" xr:uid="{47DAA2CD-34E7-40C2-8EB6-460464A4CEC2}"/>
  </hyperlinks>
  <pageMargins left="0.25" right="0.25" top="0.25" bottom="0.65" header="0.3" footer="0.3"/>
  <pageSetup paperSize="5" scale="80" fitToWidth="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Development Services</vt:lpstr>
      <vt:lpstr>Sheet4</vt:lpstr>
      <vt:lpstr>Sheet2</vt:lpstr>
      <vt:lpstr>Sheet3</vt:lpstr>
      <vt:lpstr>'Development Services'!Print_Area</vt:lpstr>
      <vt:lpstr>Sheet4!Print_Area</vt:lpstr>
    </vt:vector>
  </TitlesOfParts>
  <Company>City of Loveland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Lassner</dc:creator>
  <cp:lastModifiedBy>Jill Wilson</cp:lastModifiedBy>
  <cp:lastPrinted>2024-03-13T17:20:10Z</cp:lastPrinted>
  <dcterms:created xsi:type="dcterms:W3CDTF">2012-01-04T21:03:04Z</dcterms:created>
  <dcterms:modified xsi:type="dcterms:W3CDTF">2025-02-13T22:50:34Z</dcterms:modified>
</cp:coreProperties>
</file>